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inas01\tokei\◎NAS(LANDISK)\kakyotsu\20.統計利用推進班\統計やまがた\R7統計やまがた\R８.３月号 統計やまがた 特集 特集 令和７年度学校基本温調査の結果・令和７年平均の消費者物価指数の動向\"/>
    </mc:Choice>
  </mc:AlternateContent>
  <xr:revisionPtr revIDLastSave="0" documentId="13_ncr:1_{0D758FD0-4C54-435E-B481-7FDB7468DF30}" xr6:coauthVersionLast="47" xr6:coauthVersionMax="47" xr10:uidLastSave="{00000000-0000-0000-0000-000000000000}"/>
  <bookViews>
    <workbookView xWindow="-120" yWindow="-120" windowWidth="20730" windowHeight="11040" tabRatio="825" activeTab="11" xr2:uid="{00000000-000D-0000-FFFF-FFFF00000000}"/>
  </bookViews>
  <sheets>
    <sheet name="P12" sheetId="25" r:id="rId1"/>
    <sheet name="P13" sheetId="2" r:id="rId2"/>
    <sheet name="P14" sheetId="30" r:id="rId3"/>
    <sheet name="P15" sheetId="26" r:id="rId4"/>
    <sheet name="P16" sheetId="5" r:id="rId5"/>
    <sheet name="P17" sheetId="36" r:id="rId6"/>
    <sheet name="P18" sheetId="7" r:id="rId7"/>
    <sheet name="P19" sheetId="8" r:id="rId8"/>
    <sheet name="P20" sheetId="9" r:id="rId9"/>
    <sheet name="P21" sheetId="10" r:id="rId10"/>
    <sheet name="P22" sheetId="35" r:id="rId11"/>
    <sheet name="P23" sheetId="12" r:id="rId12"/>
    <sheet name="P24" sheetId="29" r:id="rId13"/>
    <sheet name="P25" sheetId="34" r:id="rId14"/>
    <sheet name="P26" sheetId="15" r:id="rId15"/>
    <sheet name="P27" sheetId="16" r:id="rId16"/>
    <sheet name="P28" sheetId="17" r:id="rId17"/>
    <sheet name="P29" sheetId="18" r:id="rId18"/>
    <sheet name="P30" sheetId="33" r:id="rId19"/>
    <sheet name="Sheet1" sheetId="39" r:id="rId20"/>
    <sheet name="Sheet2" sheetId="38" r:id="rId21"/>
  </sheets>
  <definedNames>
    <definedName name="_xlnm.Print_Area" localSheetId="0">'P12'!$A$1:$L$66</definedName>
    <definedName name="_xlnm.Print_Area" localSheetId="1">'P13'!$A$1:$I$63</definedName>
    <definedName name="_xlnm.Print_Area" localSheetId="4">'P16'!$A$1:$S$51</definedName>
    <definedName name="_xlnm.Print_Area" localSheetId="5">'P17'!$A$2:$I$72</definedName>
    <definedName name="_xlnm.Print_Area" localSheetId="6">'P18'!$A$1:$S$51</definedName>
    <definedName name="_xlnm.Print_Area" localSheetId="7">'P19'!$A$1:$L$57</definedName>
    <definedName name="_xlnm.Print_Area" localSheetId="8">'P20'!$A$1:$L$56</definedName>
    <definedName name="_xlnm.Print_Area" localSheetId="9">'P21'!$A$1:$L$55</definedName>
    <definedName name="_xlnm.Print_Area" localSheetId="10">'P22'!$A$1:$G$52</definedName>
    <definedName name="_xlnm.Print_Area" localSheetId="11">'P23'!$A$1:$F$50</definedName>
    <definedName name="_xlnm.Print_Area" localSheetId="12">'P24'!$A$2:$N$51</definedName>
    <definedName name="_xlnm.Print_Area" localSheetId="13">'P25'!$A$1:$P$55</definedName>
    <definedName name="_xlnm.Print_Area" localSheetId="15">'P27'!$A$1:$P$56</definedName>
    <definedName name="_xlnm.Print_Area" localSheetId="16">'P28'!$A$1:$K$51</definedName>
    <definedName name="_xlnm.Print_Area" localSheetId="17">'P29'!$A$1:$M$47</definedName>
    <definedName name="_xlnm.Print_Area" localSheetId="18">'P30'!$A$1:$P$59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 i="12" l="1"/>
  <c r="B21" i="12"/>
  <c r="D23" i="33"/>
  <c r="B23" i="33" s="1"/>
  <c r="Q23" i="29"/>
  <c r="R23" i="29"/>
  <c r="F9" i="30"/>
  <c r="F8" i="30"/>
  <c r="B46" i="12"/>
  <c r="B20" i="12"/>
  <c r="D22" i="33"/>
  <c r="B22" i="33" s="1"/>
  <c r="B45" i="12"/>
  <c r="D21" i="33"/>
  <c r="B21" i="33" s="1"/>
  <c r="B19" i="12" l="1"/>
  <c r="F7" i="30"/>
  <c r="E20" i="35"/>
  <c r="D20" i="33"/>
  <c r="B20" i="33" s="1"/>
  <c r="B44" i="12"/>
  <c r="B18" i="12"/>
  <c r="E19" i="35"/>
  <c r="B43" i="12"/>
  <c r="B17" i="12"/>
  <c r="D19" i="33"/>
  <c r="B19" i="33" s="1"/>
  <c r="E7" i="35"/>
  <c r="E8" i="35"/>
  <c r="E18" i="35"/>
  <c r="E11" i="35"/>
  <c r="E12" i="35"/>
  <c r="E13" i="35"/>
  <c r="E14" i="35"/>
  <c r="E15" i="35"/>
  <c r="E16" i="35"/>
  <c r="E17" i="35"/>
  <c r="E9" i="35"/>
  <c r="B41" i="12"/>
  <c r="B42" i="12"/>
  <c r="B15" i="12"/>
  <c r="B16" i="12"/>
  <c r="D18" i="33"/>
  <c r="B18" i="33" s="1"/>
  <c r="D17" i="33"/>
  <c r="B17" i="33" s="1"/>
  <c r="B40" i="12"/>
  <c r="B14" i="12"/>
  <c r="D16" i="33"/>
  <c r="B16" i="33" s="1"/>
  <c r="B38" i="12"/>
  <c r="B39" i="12"/>
  <c r="B12" i="12"/>
  <c r="B13" i="12"/>
  <c r="D15" i="33"/>
  <c r="B15" i="33" s="1"/>
  <c r="M44" i="33"/>
  <c r="B37" i="12"/>
  <c r="B11" i="12"/>
  <c r="B36" i="12"/>
  <c r="F57" i="30"/>
  <c r="F56" i="30"/>
  <c r="F55" i="30"/>
  <c r="F53" i="30"/>
  <c r="F52" i="30"/>
  <c r="F51" i="30"/>
  <c r="F50" i="30"/>
  <c r="F49" i="30"/>
  <c r="F47" i="30"/>
  <c r="F46" i="30"/>
  <c r="F45" i="30"/>
  <c r="F44" i="30"/>
  <c r="F43" i="30"/>
  <c r="F42" i="30"/>
  <c r="F41" i="30"/>
  <c r="F39" i="30"/>
  <c r="F38" i="30"/>
  <c r="F37" i="30"/>
  <c r="F36" i="30"/>
  <c r="F35" i="30"/>
  <c r="F34" i="30"/>
  <c r="F33" i="30"/>
  <c r="F31" i="30"/>
  <c r="F30" i="30"/>
  <c r="F29" i="30"/>
  <c r="F28" i="30"/>
  <c r="F27" i="30"/>
  <c r="F25" i="30"/>
  <c r="F24" i="30"/>
  <c r="F23" i="30"/>
  <c r="F22" i="30"/>
  <c r="F21" i="30"/>
  <c r="F20" i="30"/>
  <c r="F19" i="30"/>
  <c r="F17" i="30"/>
  <c r="F16" i="30"/>
  <c r="F15" i="30"/>
  <c r="F14" i="30"/>
  <c r="F12" i="30"/>
  <c r="F11" i="30"/>
  <c r="F26" i="30"/>
</calcChain>
</file>

<file path=xl/sharedStrings.xml><?xml version="1.0" encoding="utf-8"?>
<sst xmlns="http://schemas.openxmlformats.org/spreadsheetml/2006/main" count="1960" uniqueCount="959">
  <si>
    <t>年別</t>
  </si>
  <si>
    <t>常用雇用</t>
    <rPh sb="0" eb="2">
      <t>ジョウヨウ</t>
    </rPh>
    <rPh sb="2" eb="4">
      <t>コヨウ</t>
    </rPh>
    <phoneticPr fontId="5"/>
  </si>
  <si>
    <t>名目賃金</t>
  </si>
  <si>
    <t>有効</t>
  </si>
  <si>
    <t>消費者</t>
  </si>
  <si>
    <t>家   計（山形市）</t>
  </si>
  <si>
    <t xml:space="preserve"> 人     口</t>
  </si>
  <si>
    <t>指数</t>
  </si>
  <si>
    <t>求人倍率</t>
  </si>
  <si>
    <t>就業者</t>
  </si>
  <si>
    <t>完全</t>
  </si>
  <si>
    <t>季節調整</t>
  </si>
  <si>
    <t>（定期）</t>
  </si>
  <si>
    <t>(季節調整値)</t>
    <rPh sb="1" eb="3">
      <t>キセツ</t>
    </rPh>
    <rPh sb="3" eb="6">
      <t>チョウセイチ</t>
    </rPh>
    <phoneticPr fontId="5"/>
  </si>
  <si>
    <t>失業率</t>
  </si>
  <si>
    <t>済指数</t>
  </si>
  <si>
    <t>実収入</t>
  </si>
  <si>
    <t>実支出</t>
  </si>
  <si>
    <t>人</t>
  </si>
  <si>
    <t>（年平均）</t>
    <rPh sb="1" eb="2">
      <t>ネン</t>
    </rPh>
    <rPh sb="2" eb="4">
      <t>ヘイキン</t>
    </rPh>
    <phoneticPr fontId="5"/>
  </si>
  <si>
    <t>（四半期平均）</t>
    <rPh sb="1" eb="2">
      <t>シ</t>
    </rPh>
    <rPh sb="2" eb="4">
      <t>ハンキ</t>
    </rPh>
    <rPh sb="4" eb="6">
      <t>ヘイキン</t>
    </rPh>
    <phoneticPr fontId="5"/>
  </si>
  <si>
    <t>月別</t>
  </si>
  <si>
    <t>各月１日</t>
  </si>
  <si>
    <t>千人</t>
  </si>
  <si>
    <t>％</t>
  </si>
  <si>
    <t>資料出所</t>
  </si>
  <si>
    <t>県統計企画課</t>
    <rPh sb="3" eb="4">
      <t>キカク</t>
    </rPh>
    <rPh sb="4" eb="5">
      <t>カ</t>
    </rPh>
    <phoneticPr fontId="5"/>
  </si>
  <si>
    <t>山形労働局</t>
    <rPh sb="0" eb="2">
      <t>ヤマガタ</t>
    </rPh>
    <rPh sb="2" eb="5">
      <t>ロウドウキョク</t>
    </rPh>
    <phoneticPr fontId="5"/>
  </si>
  <si>
    <t>総　　務　　省</t>
    <rPh sb="6" eb="7">
      <t>ショウ</t>
    </rPh>
    <phoneticPr fontId="5"/>
  </si>
  <si>
    <t>総務省</t>
    <rPh sb="2" eb="3">
      <t>ショウ</t>
    </rPh>
    <phoneticPr fontId="5"/>
  </si>
  <si>
    <t>職業安定部</t>
    <rPh sb="0" eb="2">
      <t>ショクギョウ</t>
    </rPh>
    <rPh sb="2" eb="4">
      <t>アンテイ</t>
    </rPh>
    <rPh sb="4" eb="5">
      <t>ブ</t>
    </rPh>
    <phoneticPr fontId="5"/>
  </si>
  <si>
    <t>（全国）</t>
  </si>
  <si>
    <t>家             計</t>
  </si>
  <si>
    <t>原指数</t>
  </si>
  <si>
    <t>万人</t>
  </si>
  <si>
    <t>厚生労働省</t>
    <rPh sb="0" eb="2">
      <t>コウセイ</t>
    </rPh>
    <rPh sb="2" eb="5">
      <t>ロウドウショウ</t>
    </rPh>
    <phoneticPr fontId="5"/>
  </si>
  <si>
    <t>経済産業省</t>
    <rPh sb="0" eb="2">
      <t>ケイザイ</t>
    </rPh>
    <rPh sb="2" eb="5">
      <t>サンギョウショウ</t>
    </rPh>
    <phoneticPr fontId="5"/>
  </si>
  <si>
    <t>預金残高</t>
  </si>
  <si>
    <t>貸出残高</t>
  </si>
  <si>
    <t>件数</t>
  </si>
  <si>
    <t>負債総額</t>
  </si>
  <si>
    <t>着工戸数</t>
  </si>
  <si>
    <t>百万円</t>
  </si>
  <si>
    <t>百万円　　　　　　　　　　　　　　　　（年末及び月末）</t>
    <rPh sb="20" eb="22">
      <t>ネンマツ</t>
    </rPh>
    <rPh sb="22" eb="23">
      <t>オヨ</t>
    </rPh>
    <rPh sb="24" eb="26">
      <t>ゲツマツ</t>
    </rPh>
    <phoneticPr fontId="5"/>
  </si>
  <si>
    <t>件</t>
  </si>
  <si>
    <t>百万円</t>
    <rPh sb="0" eb="1">
      <t>ヒャク</t>
    </rPh>
    <phoneticPr fontId="5"/>
  </si>
  <si>
    <t>億円</t>
    <rPh sb="0" eb="2">
      <t>オクエン</t>
    </rPh>
    <phoneticPr fontId="5"/>
  </si>
  <si>
    <t>億円　　　　　　　　　　　　　　（年末及び月末）</t>
    <rPh sb="17" eb="19">
      <t>ネンマツ</t>
    </rPh>
    <rPh sb="19" eb="20">
      <t>オヨ</t>
    </rPh>
    <rPh sb="21" eb="23">
      <t>ゲツマツ</t>
    </rPh>
    <phoneticPr fontId="5"/>
  </si>
  <si>
    <t>戸</t>
  </si>
  <si>
    <t>国土交通省</t>
    <rPh sb="0" eb="2">
      <t>コクド</t>
    </rPh>
    <rPh sb="2" eb="4">
      <t>コウツウ</t>
    </rPh>
    <phoneticPr fontId="5"/>
  </si>
  <si>
    <t>人口</t>
    <rPh sb="0" eb="1">
      <t>ヒト</t>
    </rPh>
    <rPh sb="1" eb="2">
      <t>クチ</t>
    </rPh>
    <phoneticPr fontId="6"/>
  </si>
  <si>
    <t>世帯数</t>
  </si>
  <si>
    <t>男</t>
  </si>
  <si>
    <t>女</t>
  </si>
  <si>
    <t>国勢調査</t>
    <rPh sb="0" eb="2">
      <t>コクセイ</t>
    </rPh>
    <phoneticPr fontId="6"/>
  </si>
  <si>
    <t>人</t>
    <rPh sb="0" eb="1">
      <t>ヒト</t>
    </rPh>
    <phoneticPr fontId="6"/>
  </si>
  <si>
    <t>市部計</t>
  </si>
  <si>
    <t>村山地域</t>
  </si>
  <si>
    <t>最上地域</t>
  </si>
  <si>
    <t>置賜地域</t>
  </si>
  <si>
    <t>庄内地域</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</si>
  <si>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</si>
  <si>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</si>
  <si>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</si>
  <si>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</si>
  <si>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</si>
  <si>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</si>
  <si>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</si>
  <si>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</si>
  <si>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</si>
  <si>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</si>
  <si>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</si>
  <si>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</si>
  <si>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</si>
  <si>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</si>
  <si>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</si>
  <si>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</si>
  <si>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</si>
  <si>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</si>
  <si>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</si>
  <si>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</si>
  <si>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</si>
  <si>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</si>
  <si>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</si>
  <si>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</si>
  <si>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</si>
  <si>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</si>
  <si>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</si>
  <si>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</si>
  <si>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</si>
  <si>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</si>
  <si>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</si>
  <si>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</si>
  <si>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rPh sb="0" eb="3">
      <t>ショウナイマチ</t>
    </rPh>
    <phoneticPr fontId="6"/>
  </si>
  <si>
    <t>遊佐町</t>
  </si>
  <si>
    <t>資料：県統計企画課「山形県の人口と世帯数」</t>
    <rPh sb="6" eb="8">
      <t>キカク</t>
    </rPh>
    <rPh sb="14" eb="16">
      <t>ジンコウ</t>
    </rPh>
    <rPh sb="17" eb="20">
      <t>セタイスウ</t>
    </rPh>
    <phoneticPr fontId="6"/>
  </si>
  <si>
    <t>（山形県）</t>
    <rPh sb="1" eb="4">
      <t>ヤマガタケン</t>
    </rPh>
    <phoneticPr fontId="5"/>
  </si>
  <si>
    <t>県外転入</t>
  </si>
  <si>
    <t>県外転出</t>
  </si>
  <si>
    <t>人</t>
    <rPh sb="0" eb="1">
      <t>ニン</t>
    </rPh>
    <phoneticPr fontId="5"/>
  </si>
  <si>
    <t>総　数</t>
    <rPh sb="0" eb="1">
      <t>フサ</t>
    </rPh>
    <rPh sb="2" eb="3">
      <t>カズ</t>
    </rPh>
    <phoneticPr fontId="5"/>
  </si>
  <si>
    <t>調査</t>
  </si>
  <si>
    <t>電気・</t>
    <rPh sb="0" eb="2">
      <t>デンキ</t>
    </rPh>
    <phoneticPr fontId="4"/>
  </si>
  <si>
    <t>情報</t>
    <rPh sb="0" eb="2">
      <t>ジョウホウ</t>
    </rPh>
    <phoneticPr fontId="4"/>
  </si>
  <si>
    <t>複合</t>
    <rPh sb="0" eb="2">
      <t>フクゴウ</t>
    </rPh>
    <phoneticPr fontId="4"/>
  </si>
  <si>
    <t>全国</t>
    <rPh sb="1" eb="2">
      <t>コク</t>
    </rPh>
    <phoneticPr fontId="5"/>
  </si>
  <si>
    <t>建設業</t>
  </si>
  <si>
    <t>製造業</t>
  </si>
  <si>
    <t>学習</t>
    <rPh sb="0" eb="2">
      <t>ガクシュウ</t>
    </rPh>
    <phoneticPr fontId="4"/>
  </si>
  <si>
    <t>産業計</t>
  </si>
  <si>
    <t>ガス業</t>
    <rPh sb="2" eb="3">
      <t>ギョウ</t>
    </rPh>
    <phoneticPr fontId="4"/>
  </si>
  <si>
    <t>通信業</t>
    <rPh sb="0" eb="3">
      <t>ツウシンギョウ</t>
    </rPh>
    <phoneticPr fontId="4"/>
  </si>
  <si>
    <t>小売業</t>
    <rPh sb="0" eb="3">
      <t>コウリギョウ</t>
    </rPh>
    <phoneticPr fontId="4"/>
  </si>
  <si>
    <t>保険業</t>
    <rPh sb="0" eb="2">
      <t>ホケン</t>
    </rPh>
    <rPh sb="2" eb="3">
      <t>ギョウ</t>
    </rPh>
    <phoneticPr fontId="4"/>
  </si>
  <si>
    <t>福祉</t>
    <rPh sb="0" eb="2">
      <t>フクシ</t>
    </rPh>
    <phoneticPr fontId="4"/>
  </si>
  <si>
    <t>支援業</t>
    <rPh sb="0" eb="2">
      <t>シエン</t>
    </rPh>
    <rPh sb="2" eb="3">
      <t>ギョウ</t>
    </rPh>
    <phoneticPr fontId="4"/>
  </si>
  <si>
    <t>円</t>
  </si>
  <si>
    <t>調査産業計</t>
  </si>
  <si>
    <t>電気･ガス業</t>
    <rPh sb="5" eb="6">
      <t>ギョウ</t>
    </rPh>
    <phoneticPr fontId="5"/>
  </si>
  <si>
    <t>情報通信業</t>
    <rPh sb="0" eb="2">
      <t>ジョウホウ</t>
    </rPh>
    <rPh sb="2" eb="4">
      <t>ツウシン</t>
    </rPh>
    <rPh sb="4" eb="5">
      <t>ギョウ</t>
    </rPh>
    <phoneticPr fontId="4"/>
  </si>
  <si>
    <t>サービス業</t>
  </si>
  <si>
    <t>（４）労働時間及び出勤日数（山形県）</t>
  </si>
  <si>
    <t>時間</t>
  </si>
  <si>
    <t>日</t>
  </si>
  <si>
    <t>ポイント</t>
  </si>
  <si>
    <t>注：入職率及び離職率は、前月末常用労働者数に対する当月の常用労働者の増減率。</t>
    <rPh sb="35" eb="36">
      <t>ゲン</t>
    </rPh>
    <rPh sb="36" eb="37">
      <t>リツ</t>
    </rPh>
    <phoneticPr fontId="5"/>
  </si>
  <si>
    <t>年度別</t>
  </si>
  <si>
    <t>倍</t>
  </si>
  <si>
    <t>食料品工業</t>
    <rPh sb="3" eb="5">
      <t>コウギョウ</t>
    </rPh>
    <phoneticPr fontId="5"/>
  </si>
  <si>
    <t>月別</t>
    <rPh sb="0" eb="1">
      <t>ツキ</t>
    </rPh>
    <phoneticPr fontId="5"/>
  </si>
  <si>
    <t>デバイス工業</t>
    <rPh sb="4" eb="6">
      <t>コウギョウ</t>
    </rPh>
    <phoneticPr fontId="4"/>
  </si>
  <si>
    <t>ウエイト</t>
  </si>
  <si>
    <t>たばこ工業</t>
    <rPh sb="3" eb="5">
      <t>コウギョウ</t>
    </rPh>
    <phoneticPr fontId="5"/>
  </si>
  <si>
    <t>（１）金融機関別預貯金残高（山形県）</t>
    <rPh sb="9" eb="10">
      <t>チョ</t>
    </rPh>
    <rPh sb="10" eb="11">
      <t>キン</t>
    </rPh>
    <phoneticPr fontId="5"/>
  </si>
  <si>
    <t>（２）金融機関別貸出金残高（山形県）</t>
    <rPh sb="10" eb="11">
      <t>キン</t>
    </rPh>
    <phoneticPr fontId="5"/>
  </si>
  <si>
    <t>単位：金額＝百万円</t>
    <rPh sb="6" eb="8">
      <t>ヒャクマン</t>
    </rPh>
    <phoneticPr fontId="5"/>
  </si>
  <si>
    <t>資料：山形県信用保証協会「信用保証月報」</t>
  </si>
  <si>
    <t>総合</t>
  </si>
  <si>
    <t>被服及び</t>
  </si>
  <si>
    <t>教育</t>
  </si>
  <si>
    <t>諸雑費</t>
  </si>
  <si>
    <t>家事用品</t>
    <rPh sb="0" eb="2">
      <t>カジ</t>
    </rPh>
    <rPh sb="2" eb="4">
      <t>ヨウヒン</t>
    </rPh>
    <phoneticPr fontId="5"/>
  </si>
  <si>
    <t>除く総合</t>
    <rPh sb="0" eb="1">
      <t>ノゾ</t>
    </rPh>
    <phoneticPr fontId="5"/>
  </si>
  <si>
    <t>（山形市）</t>
  </si>
  <si>
    <t>非消費支出</t>
  </si>
  <si>
    <t>世帯</t>
    <rPh sb="0" eb="2">
      <t>セタイスウ</t>
    </rPh>
    <phoneticPr fontId="5"/>
  </si>
  <si>
    <t xml:space="preserve">      人</t>
  </si>
  <si>
    <t xml:space="preserve">      円</t>
  </si>
  <si>
    <t xml:space="preserve">            円</t>
  </si>
  <si>
    <t xml:space="preserve">        円</t>
  </si>
  <si>
    <t xml:space="preserve">       円</t>
  </si>
  <si>
    <t>（３）企業物価指数（全国）</t>
    <rPh sb="3" eb="5">
      <t>キギョウ</t>
    </rPh>
    <phoneticPr fontId="5"/>
  </si>
  <si>
    <t>国   内   企   業   物   価   指   数   類   別   指   数</t>
    <rPh sb="0" eb="1">
      <t>クニ</t>
    </rPh>
    <rPh sb="4" eb="5">
      <t>ナイ</t>
    </rPh>
    <rPh sb="8" eb="9">
      <t>クワダ</t>
    </rPh>
    <rPh sb="12" eb="13">
      <t>ギョウ</t>
    </rPh>
    <rPh sb="16" eb="17">
      <t>ブツ</t>
    </rPh>
    <rPh sb="20" eb="21">
      <t>アタイ</t>
    </rPh>
    <rPh sb="24" eb="25">
      <t>ユビ</t>
    </rPh>
    <rPh sb="28" eb="29">
      <t>カズ</t>
    </rPh>
    <rPh sb="32" eb="33">
      <t>タグイ</t>
    </rPh>
    <rPh sb="36" eb="37">
      <t>ベツ</t>
    </rPh>
    <rPh sb="40" eb="41">
      <t>ユビ</t>
    </rPh>
    <rPh sb="44" eb="45">
      <t>カズ</t>
    </rPh>
    <phoneticPr fontId="5"/>
  </si>
  <si>
    <t>農林水産物</t>
    <rPh sb="1" eb="2">
      <t>リン</t>
    </rPh>
    <rPh sb="2" eb="3">
      <t>スイ</t>
    </rPh>
    <rPh sb="3" eb="5">
      <t>サンブツ</t>
    </rPh>
    <phoneticPr fontId="5"/>
  </si>
  <si>
    <t>石炭製品</t>
    <rPh sb="0" eb="1">
      <t>イシ</t>
    </rPh>
    <phoneticPr fontId="5"/>
  </si>
  <si>
    <t>機械類及び輸送用機器</t>
    <rPh sb="5" eb="8">
      <t>ユソウヨウ</t>
    </rPh>
    <rPh sb="8" eb="10">
      <t>キキ</t>
    </rPh>
    <phoneticPr fontId="5"/>
  </si>
  <si>
    <t>雑製品等</t>
    <rPh sb="0" eb="1">
      <t>ザツ</t>
    </rPh>
    <rPh sb="1" eb="3">
      <t>セイヒン</t>
    </rPh>
    <rPh sb="3" eb="4">
      <t>トウ</t>
    </rPh>
    <phoneticPr fontId="5"/>
  </si>
  <si>
    <t>単位：百万円</t>
  </si>
  <si>
    <t>衣料品</t>
    <rPh sb="0" eb="3">
      <t>イリョウヒン</t>
    </rPh>
    <phoneticPr fontId="5"/>
  </si>
  <si>
    <t>身の回り品</t>
  </si>
  <si>
    <t>飲食料品</t>
  </si>
  <si>
    <t>月別</t>
    <rPh sb="0" eb="2">
      <t>ツキベツ</t>
    </rPh>
    <phoneticPr fontId="5"/>
  </si>
  <si>
    <t>戸数</t>
  </si>
  <si>
    <t>建築
物数</t>
  </si>
  <si>
    <t>床面積</t>
  </si>
  <si>
    <t>鉄骨鉄筋コンクリート造</t>
  </si>
  <si>
    <t>単位：床面積＝㎡、予定工事費＝万円</t>
  </si>
  <si>
    <t>鉄筋コンクリート造</t>
  </si>
  <si>
    <t>コンクリートブロック造</t>
  </si>
  <si>
    <t>（１）新車新規登録・届出台数、自動車保有数（山形県）</t>
    <rPh sb="3" eb="5">
      <t>シンシャ</t>
    </rPh>
    <phoneticPr fontId="5"/>
  </si>
  <si>
    <t>年別</t>
    <rPh sb="0" eb="2">
      <t>ネンベツ</t>
    </rPh>
    <phoneticPr fontId="5"/>
  </si>
  <si>
    <t>軽自動車</t>
  </si>
  <si>
    <t>件</t>
    <rPh sb="0" eb="1">
      <t>ケン</t>
    </rPh>
    <phoneticPr fontId="5"/>
  </si>
  <si>
    <t>資料：県警察本部「交通事故統計」</t>
  </si>
  <si>
    <t>情報通信機器</t>
    <rPh sb="0" eb="2">
      <t>ジョウホウ</t>
    </rPh>
    <rPh sb="2" eb="4">
      <t>ツウシン</t>
    </rPh>
    <rPh sb="4" eb="6">
      <t>キキ</t>
    </rPh>
    <phoneticPr fontId="4"/>
  </si>
  <si>
    <t>就  職　件　数</t>
    <rPh sb="5" eb="6">
      <t>ケン</t>
    </rPh>
    <rPh sb="7" eb="8">
      <t>カズ</t>
    </rPh>
    <phoneticPr fontId="4"/>
  </si>
  <si>
    <t>集    計</t>
    <rPh sb="0" eb="1">
      <t>シュウ</t>
    </rPh>
    <rPh sb="5" eb="6">
      <t>ケイ</t>
    </rPh>
    <phoneticPr fontId="5"/>
  </si>
  <si>
    <t>世 帯 数</t>
    <rPh sb="0" eb="1">
      <t>ヨ</t>
    </rPh>
    <rPh sb="2" eb="3">
      <t>オビ</t>
    </rPh>
    <rPh sb="4" eb="5">
      <t>カズ</t>
    </rPh>
    <phoneticPr fontId="5"/>
  </si>
  <si>
    <t>資料：総務省統計局「家計調査報告」</t>
  </si>
  <si>
    <t>（事業所規模5人以上）</t>
    <rPh sb="1" eb="4">
      <t>ジギョウショ</t>
    </rPh>
    <rPh sb="4" eb="6">
      <t>キボ</t>
    </rPh>
    <rPh sb="7" eb="8">
      <t>ヒト</t>
    </rPh>
    <rPh sb="8" eb="10">
      <t>イジョウ</t>
    </rPh>
    <phoneticPr fontId="5"/>
  </si>
  <si>
    <t>事業</t>
    <rPh sb="0" eb="2">
      <t>ジギョウ</t>
    </rPh>
    <phoneticPr fontId="4"/>
  </si>
  <si>
    <t>複合サービス事業</t>
    <rPh sb="0" eb="2">
      <t>フクゴウ</t>
    </rPh>
    <rPh sb="6" eb="7">
      <t>ジ</t>
    </rPh>
    <rPh sb="7" eb="8">
      <t>ギョウ</t>
    </rPh>
    <phoneticPr fontId="4"/>
  </si>
  <si>
    <t>（山形市）</t>
    <rPh sb="1" eb="4">
      <t>ヤマガタシ</t>
    </rPh>
    <phoneticPr fontId="4"/>
  </si>
  <si>
    <t>（山形市）</t>
    <rPh sb="3" eb="4">
      <t>シ</t>
    </rPh>
    <phoneticPr fontId="5"/>
  </si>
  <si>
    <t>生　鮮</t>
    <rPh sb="0" eb="1">
      <t>ショウ</t>
    </rPh>
    <rPh sb="2" eb="3">
      <t>アラタ</t>
    </rPh>
    <phoneticPr fontId="4"/>
  </si>
  <si>
    <t>食　品</t>
    <rPh sb="0" eb="1">
      <t>ショク</t>
    </rPh>
    <rPh sb="2" eb="3">
      <t>シナ</t>
    </rPh>
    <phoneticPr fontId="4"/>
  </si>
  <si>
    <t>住居</t>
    <rPh sb="0" eb="2">
      <t>ジュウキョ</t>
    </rPh>
    <phoneticPr fontId="4"/>
  </si>
  <si>
    <t>生鮮食品を</t>
    <rPh sb="3" eb="4">
      <t>シナ</t>
    </rPh>
    <phoneticPr fontId="5"/>
  </si>
  <si>
    <t>建設業</t>
    <rPh sb="0" eb="1">
      <t>ケン</t>
    </rPh>
    <rPh sb="1" eb="2">
      <t>セツ</t>
    </rPh>
    <rPh sb="2" eb="3">
      <t>ギョウ</t>
    </rPh>
    <phoneticPr fontId="5"/>
  </si>
  <si>
    <t>飲  食  業</t>
    <rPh sb="0" eb="1">
      <t>イン</t>
    </rPh>
    <rPh sb="3" eb="4">
      <t>ショク</t>
    </rPh>
    <rPh sb="6" eb="7">
      <t>ギョウ</t>
    </rPh>
    <phoneticPr fontId="5"/>
  </si>
  <si>
    <t>（５）常用労働者数及び労働異動率（山形県）</t>
    <rPh sb="3" eb="5">
      <t>ジョウヨウ</t>
    </rPh>
    <rPh sb="5" eb="7">
      <t>ロウドウ</t>
    </rPh>
    <rPh sb="7" eb="8">
      <t>シャ</t>
    </rPh>
    <rPh sb="8" eb="9">
      <t>スウ</t>
    </rPh>
    <rPh sb="9" eb="10">
      <t>オヨ</t>
    </rPh>
    <rPh sb="11" eb="13">
      <t>ロウドウ</t>
    </rPh>
    <rPh sb="13" eb="15">
      <t>イドウ</t>
    </rPh>
    <rPh sb="15" eb="16">
      <t>リツ</t>
    </rPh>
    <phoneticPr fontId="4"/>
  </si>
  <si>
    <t>生活関連サービス業等</t>
    <rPh sb="0" eb="2">
      <t>セイカツ</t>
    </rPh>
    <rPh sb="2" eb="4">
      <t>カンレン</t>
    </rPh>
    <rPh sb="8" eb="9">
      <t>ギョウ</t>
    </rPh>
    <rPh sb="9" eb="10">
      <t>トウ</t>
    </rPh>
    <phoneticPr fontId="4"/>
  </si>
  <si>
    <t>学術研究等</t>
    <rPh sb="0" eb="2">
      <t>ガクジュツ</t>
    </rPh>
    <rPh sb="2" eb="4">
      <t>ケンキュウ</t>
    </rPh>
    <rPh sb="4" eb="5">
      <t>トウ</t>
    </rPh>
    <phoneticPr fontId="4"/>
  </si>
  <si>
    <t>郵便業</t>
    <rPh sb="0" eb="2">
      <t>ユウビン</t>
    </rPh>
    <rPh sb="2" eb="3">
      <t>ギョウ</t>
    </rPh>
    <phoneticPr fontId="4"/>
  </si>
  <si>
    <t>賃貸業</t>
    <rPh sb="0" eb="3">
      <t>チンタイギョウ</t>
    </rPh>
    <phoneticPr fontId="4"/>
  </si>
  <si>
    <t>研究等</t>
    <rPh sb="0" eb="2">
      <t>ケンキュウ</t>
    </rPh>
    <rPh sb="2" eb="3">
      <t>トウ</t>
    </rPh>
    <phoneticPr fontId="4"/>
  </si>
  <si>
    <t>学　術</t>
    <rPh sb="0" eb="1">
      <t>ガク</t>
    </rPh>
    <rPh sb="2" eb="3">
      <t>ジュツ</t>
    </rPh>
    <phoneticPr fontId="4"/>
  </si>
  <si>
    <t>生活関連</t>
    <rPh sb="0" eb="1">
      <t>ショウ</t>
    </rPh>
    <rPh sb="1" eb="2">
      <t>カツ</t>
    </rPh>
    <rPh sb="2" eb="3">
      <t>セキ</t>
    </rPh>
    <rPh sb="3" eb="4">
      <t>レン</t>
    </rPh>
    <phoneticPr fontId="4"/>
  </si>
  <si>
    <t>業　   等</t>
    <rPh sb="0" eb="1">
      <t>ギョウ</t>
    </rPh>
    <rPh sb="5" eb="6">
      <t>トウ</t>
    </rPh>
    <phoneticPr fontId="4"/>
  </si>
  <si>
    <t>（３）現金給与額（山形県）</t>
    <rPh sb="3" eb="5">
      <t>ゲンキン</t>
    </rPh>
    <rPh sb="5" eb="7">
      <t>キュウヨ</t>
    </rPh>
    <rPh sb="7" eb="8">
      <t>ガク</t>
    </rPh>
    <phoneticPr fontId="4"/>
  </si>
  <si>
    <t>事業所数</t>
    <rPh sb="0" eb="3">
      <t>ジギョウショ</t>
    </rPh>
    <rPh sb="3" eb="4">
      <t>スウ</t>
    </rPh>
    <phoneticPr fontId="4"/>
  </si>
  <si>
    <t>従業者数</t>
    <rPh sb="0" eb="3">
      <t>ジュウギョウシャ</t>
    </rPh>
    <rPh sb="3" eb="4">
      <t>スウ</t>
    </rPh>
    <phoneticPr fontId="4"/>
  </si>
  <si>
    <t>(店)</t>
    <rPh sb="1" eb="2">
      <t>テン</t>
    </rPh>
    <phoneticPr fontId="4"/>
  </si>
  <si>
    <t>(人)</t>
    <rPh sb="1" eb="2">
      <t>ニン</t>
    </rPh>
    <phoneticPr fontId="4"/>
  </si>
  <si>
    <t>合　　計</t>
    <rPh sb="0" eb="1">
      <t>ゴウ</t>
    </rPh>
    <rPh sb="3" eb="4">
      <t>ケイ</t>
    </rPh>
    <phoneticPr fontId="4"/>
  </si>
  <si>
    <t>実 増 減</t>
    <rPh sb="4" eb="5">
      <t>ゲン</t>
    </rPh>
    <phoneticPr fontId="4"/>
  </si>
  <si>
    <t>食料品及び動物</t>
    <rPh sb="0" eb="3">
      <t>ショクリョウヒン</t>
    </rPh>
    <rPh sb="3" eb="4">
      <t>オヨ</t>
    </rPh>
    <rPh sb="5" eb="7">
      <t>ドウブツ</t>
    </rPh>
    <phoneticPr fontId="5"/>
  </si>
  <si>
    <t>飲料及びたばこ</t>
    <rPh sb="0" eb="2">
      <t>インリョウ</t>
    </rPh>
    <rPh sb="2" eb="3">
      <t>オヨ</t>
    </rPh>
    <phoneticPr fontId="5"/>
  </si>
  <si>
    <t>円</t>
    <rPh sb="0" eb="1">
      <t>エン</t>
    </rPh>
    <phoneticPr fontId="4"/>
  </si>
  <si>
    <t>資料：山形市…県統計企画課「山形市消費者物価指数」　全国…総務省統計局「消費者物価指数」</t>
    <rPh sb="3" eb="6">
      <t>ヤマガタシ</t>
    </rPh>
    <rPh sb="10" eb="12">
      <t>キカク</t>
    </rPh>
    <rPh sb="16" eb="17">
      <t>シ</t>
    </rPh>
    <rPh sb="31" eb="32">
      <t>ショウ</t>
    </rPh>
    <rPh sb="32" eb="35">
      <t>トウケイキョク</t>
    </rPh>
    <phoneticPr fontId="5"/>
  </si>
  <si>
    <t xml:space="preserve">    注意を要する。</t>
    <rPh sb="4" eb="6">
      <t>チュウイ</t>
    </rPh>
    <rPh sb="7" eb="8">
      <t>ヨウ</t>
    </rPh>
    <phoneticPr fontId="5"/>
  </si>
  <si>
    <t>ビス業</t>
    <rPh sb="2" eb="3">
      <t>ギョウ</t>
    </rPh>
    <phoneticPr fontId="4"/>
  </si>
  <si>
    <t>注：１）各年は12月末現在高、各月は月末現在高。２）ゆうちょ銀行は銀行には含まれない。</t>
    <rPh sb="30" eb="32">
      <t>ギンコウ</t>
    </rPh>
    <rPh sb="33" eb="35">
      <t>ギンコウ</t>
    </rPh>
    <rPh sb="37" eb="38">
      <t>フク</t>
    </rPh>
    <phoneticPr fontId="4"/>
  </si>
  <si>
    <t>求償権回収(元金)</t>
    <rPh sb="0" eb="2">
      <t>キュウショウ</t>
    </rPh>
    <rPh sb="2" eb="3">
      <t>ケン</t>
    </rPh>
    <phoneticPr fontId="5"/>
  </si>
  <si>
    <t>年別</t>
    <phoneticPr fontId="5"/>
  </si>
  <si>
    <t>２　　人    口</t>
    <phoneticPr fontId="6"/>
  </si>
  <si>
    <t>月別</t>
    <phoneticPr fontId="6"/>
  </si>
  <si>
    <t>・業務用機械工業</t>
    <rPh sb="1" eb="4">
      <t>ギョウムヨウ</t>
    </rPh>
    <rPh sb="4" eb="6">
      <t>キカイ</t>
    </rPh>
    <rPh sb="6" eb="8">
      <t>コウギョウ</t>
    </rPh>
    <phoneticPr fontId="4"/>
  </si>
  <si>
    <t>現金給与総額</t>
    <rPh sb="0" eb="2">
      <t>ゲンキン</t>
    </rPh>
    <rPh sb="2" eb="4">
      <t>キュウヨ</t>
    </rPh>
    <rPh sb="4" eb="6">
      <t>ソウガク</t>
    </rPh>
    <phoneticPr fontId="4"/>
  </si>
  <si>
    <t>きまって支給する給与</t>
    <rPh sb="4" eb="6">
      <t>シキュウ</t>
    </rPh>
    <rPh sb="8" eb="10">
      <t>キュウヨ</t>
    </rPh>
    <phoneticPr fontId="4"/>
  </si>
  <si>
    <t>特別給与</t>
    <rPh sb="0" eb="2">
      <t>トクベツ</t>
    </rPh>
    <rPh sb="2" eb="4">
      <t>キュウヨ</t>
    </rPh>
    <phoneticPr fontId="4"/>
  </si>
  <si>
    <t>対前年同月比</t>
    <rPh sb="0" eb="1">
      <t>タイ</t>
    </rPh>
    <rPh sb="1" eb="3">
      <t>ゼンネン</t>
    </rPh>
    <rPh sb="3" eb="6">
      <t>ドウゲツヒ</t>
    </rPh>
    <phoneticPr fontId="4"/>
  </si>
  <si>
    <t>対前年同月差</t>
    <rPh sb="0" eb="1">
      <t>タイ</t>
    </rPh>
    <rPh sb="1" eb="3">
      <t>ゼンネン</t>
    </rPh>
    <rPh sb="3" eb="5">
      <t>ドウゲツ</t>
    </rPh>
    <rPh sb="5" eb="6">
      <t>サ</t>
    </rPh>
    <phoneticPr fontId="4"/>
  </si>
  <si>
    <t>単位：台</t>
    <rPh sb="3" eb="4">
      <t>ダイ</t>
    </rPh>
    <phoneticPr fontId="4"/>
  </si>
  <si>
    <t>注：保証債務残高は、本年度累計値。</t>
    <rPh sb="2" eb="4">
      <t>ホショウ</t>
    </rPh>
    <rPh sb="4" eb="6">
      <t>サイム</t>
    </rPh>
    <rPh sb="6" eb="8">
      <t>ザンダカ</t>
    </rPh>
    <rPh sb="10" eb="13">
      <t>ホンネンド</t>
    </rPh>
    <rPh sb="13" eb="15">
      <t>ルイケイ</t>
    </rPh>
    <rPh sb="15" eb="16">
      <t>チ</t>
    </rPh>
    <phoneticPr fontId="5"/>
  </si>
  <si>
    <t xml:space="preserve"> 総         数</t>
    <phoneticPr fontId="5"/>
  </si>
  <si>
    <t>製   造   業</t>
    <phoneticPr fontId="5"/>
  </si>
  <si>
    <t>卸  ・  小  売  業</t>
    <phoneticPr fontId="5"/>
  </si>
  <si>
    <t>件  数</t>
    <phoneticPr fontId="4"/>
  </si>
  <si>
    <t>負 債 総 額</t>
    <phoneticPr fontId="4"/>
  </si>
  <si>
    <t>負債総額</t>
    <phoneticPr fontId="4"/>
  </si>
  <si>
    <t>年   度   別</t>
    <phoneticPr fontId="4"/>
  </si>
  <si>
    <t>保    証    承    諾</t>
    <phoneticPr fontId="5"/>
  </si>
  <si>
    <t>保   証   債   務   残   高</t>
    <phoneticPr fontId="5"/>
  </si>
  <si>
    <t>代位弁済（元利）</t>
    <phoneticPr fontId="5"/>
  </si>
  <si>
    <t>月　    別</t>
    <phoneticPr fontId="5"/>
  </si>
  <si>
    <t>金     額</t>
    <phoneticPr fontId="4"/>
  </si>
  <si>
    <t>件 数</t>
    <phoneticPr fontId="4"/>
  </si>
  <si>
    <t>金   額</t>
    <phoneticPr fontId="4"/>
  </si>
  <si>
    <t>運輸業，郵便業</t>
    <rPh sb="4" eb="6">
      <t>ユウビン</t>
    </rPh>
    <rPh sb="6" eb="7">
      <t>ギョウ</t>
    </rPh>
    <phoneticPr fontId="4"/>
  </si>
  <si>
    <t>卸売業，小売業</t>
    <rPh sb="2" eb="3">
      <t>ギョウ</t>
    </rPh>
    <phoneticPr fontId="4"/>
  </si>
  <si>
    <t>金融業，保険業</t>
    <rPh sb="2" eb="3">
      <t>ギョウ</t>
    </rPh>
    <phoneticPr fontId="4"/>
  </si>
  <si>
    <t>宿泊業，飲食サービス業</t>
    <rPh sb="0" eb="2">
      <t>シュクハク</t>
    </rPh>
    <rPh sb="2" eb="3">
      <t>ギョウ</t>
    </rPh>
    <rPh sb="4" eb="6">
      <t>インショク</t>
    </rPh>
    <rPh sb="10" eb="11">
      <t>ギョウ</t>
    </rPh>
    <phoneticPr fontId="4"/>
  </si>
  <si>
    <t>教育，学習支援業</t>
    <rPh sb="0" eb="2">
      <t>キョウイク</t>
    </rPh>
    <rPh sb="3" eb="5">
      <t>ガクシュウ</t>
    </rPh>
    <rPh sb="5" eb="7">
      <t>シエン</t>
    </rPh>
    <rPh sb="7" eb="8">
      <t>ギョウ</t>
    </rPh>
    <phoneticPr fontId="4"/>
  </si>
  <si>
    <t>医療，福祉</t>
    <rPh sb="0" eb="2">
      <t>イリョウ</t>
    </rPh>
    <rPh sb="3" eb="5">
      <t>フクシ</t>
    </rPh>
    <phoneticPr fontId="4"/>
  </si>
  <si>
    <t>運転操作</t>
    <rPh sb="0" eb="2">
      <t>ウンテン</t>
    </rPh>
    <rPh sb="2" eb="4">
      <t>ソウサ</t>
    </rPh>
    <phoneticPr fontId="5"/>
  </si>
  <si>
    <t>不注意</t>
    <rPh sb="0" eb="3">
      <t>フチュウイ</t>
    </rPh>
    <phoneticPr fontId="4"/>
  </si>
  <si>
    <t>安全</t>
    <rPh sb="0" eb="2">
      <t>アンゼン</t>
    </rPh>
    <phoneticPr fontId="4"/>
  </si>
  <si>
    <t>不確認</t>
    <rPh sb="0" eb="1">
      <t>フ</t>
    </rPh>
    <rPh sb="1" eb="3">
      <t>カクニン</t>
    </rPh>
    <phoneticPr fontId="4"/>
  </si>
  <si>
    <t>食料</t>
    <rPh sb="0" eb="1">
      <t>ショク</t>
    </rPh>
    <rPh sb="1" eb="2">
      <t>リョウ</t>
    </rPh>
    <phoneticPr fontId="4"/>
  </si>
  <si>
    <t>注：四半期値は３か月の平均。</t>
    <rPh sb="0" eb="1">
      <t>チュウ</t>
    </rPh>
    <rPh sb="2" eb="3">
      <t>シ</t>
    </rPh>
    <rPh sb="3" eb="5">
      <t>ハンキ</t>
    </rPh>
    <rPh sb="5" eb="6">
      <t>アタイ</t>
    </rPh>
    <rPh sb="9" eb="10">
      <t>ツキ</t>
    </rPh>
    <rPh sb="11" eb="13">
      <t>ヘイキン</t>
    </rPh>
    <phoneticPr fontId="4"/>
  </si>
  <si>
    <t>家庭用品</t>
    <phoneticPr fontId="5"/>
  </si>
  <si>
    <t>食堂･喫茶</t>
    <phoneticPr fontId="5"/>
  </si>
  <si>
    <t>単位：床面積＝㎡</t>
    <phoneticPr fontId="5"/>
  </si>
  <si>
    <t>床面積</t>
    <phoneticPr fontId="5"/>
  </si>
  <si>
    <t>戸数</t>
    <phoneticPr fontId="5"/>
  </si>
  <si>
    <t>銀行勘定</t>
    <phoneticPr fontId="5"/>
  </si>
  <si>
    <t>企業倒産</t>
    <phoneticPr fontId="5"/>
  </si>
  <si>
    <t>新設住宅</t>
    <phoneticPr fontId="5"/>
  </si>
  <si>
    <t>自　　然　　動　　態　　(A)</t>
    <phoneticPr fontId="5"/>
  </si>
  <si>
    <t>社　　会　　動　　態　　(B)</t>
    <phoneticPr fontId="5"/>
  </si>
  <si>
    <t>出   生</t>
    <phoneticPr fontId="5"/>
  </si>
  <si>
    <t>死   亡</t>
    <phoneticPr fontId="5"/>
  </si>
  <si>
    <t>増   減</t>
    <phoneticPr fontId="5"/>
  </si>
  <si>
    <t>（A)＋(B）</t>
    <phoneticPr fontId="5"/>
  </si>
  <si>
    <t>出 生 率</t>
    <phoneticPr fontId="4"/>
  </si>
  <si>
    <t>死 亡 率</t>
    <phoneticPr fontId="4"/>
  </si>
  <si>
    <t>乳  児  死  亡</t>
    <phoneticPr fontId="5"/>
  </si>
  <si>
    <t>死       産</t>
    <phoneticPr fontId="5"/>
  </si>
  <si>
    <t>婚        姻</t>
    <phoneticPr fontId="5"/>
  </si>
  <si>
    <t>離     婚</t>
    <phoneticPr fontId="5"/>
  </si>
  <si>
    <t>乳    児</t>
    <phoneticPr fontId="4"/>
  </si>
  <si>
    <t>死 産 率</t>
    <phoneticPr fontId="4"/>
  </si>
  <si>
    <t>婚 姻 率</t>
    <phoneticPr fontId="4"/>
  </si>
  <si>
    <t>離 婚 率</t>
    <phoneticPr fontId="4"/>
  </si>
  <si>
    <t>（全国）</t>
    <phoneticPr fontId="5"/>
  </si>
  <si>
    <t>世 帯 人 員</t>
    <phoneticPr fontId="4"/>
  </si>
  <si>
    <t>有 業 人 員</t>
    <phoneticPr fontId="4"/>
  </si>
  <si>
    <t>実 収 入</t>
    <phoneticPr fontId="4"/>
  </si>
  <si>
    <t>実 支 出</t>
    <phoneticPr fontId="4"/>
  </si>
  <si>
    <t>世帯主収入</t>
    <phoneticPr fontId="5"/>
  </si>
  <si>
    <t>消費支出</t>
    <phoneticPr fontId="5"/>
  </si>
  <si>
    <t>食料</t>
    <phoneticPr fontId="5"/>
  </si>
  <si>
    <t>百貨店・</t>
    <rPh sb="0" eb="3">
      <t>ヒャッカテン</t>
    </rPh>
    <phoneticPr fontId="5"/>
  </si>
  <si>
    <t>売上高</t>
    <rPh sb="0" eb="2">
      <t>ウリアゲ</t>
    </rPh>
    <rPh sb="2" eb="3">
      <t>ダカ</t>
    </rPh>
    <phoneticPr fontId="4"/>
  </si>
  <si>
    <t>スーパー</t>
    <phoneticPr fontId="4"/>
  </si>
  <si>
    <t>資料：県建築住宅課　（２）についても同じ。</t>
    <phoneticPr fontId="4"/>
  </si>
  <si>
    <t>総実労働時間</t>
    <rPh sb="0" eb="1">
      <t>ソウ</t>
    </rPh>
    <rPh sb="1" eb="2">
      <t>ジツ</t>
    </rPh>
    <rPh sb="2" eb="4">
      <t>ロウドウ</t>
    </rPh>
    <rPh sb="4" eb="6">
      <t>ジカン</t>
    </rPh>
    <phoneticPr fontId="4"/>
  </si>
  <si>
    <t>飲食
料品</t>
    <rPh sb="0" eb="2">
      <t>インショク</t>
    </rPh>
    <rPh sb="3" eb="4">
      <t>リョウ</t>
    </rPh>
    <phoneticPr fontId="5"/>
  </si>
  <si>
    <t>電気
機器</t>
    <rPh sb="0" eb="2">
      <t>デンキ</t>
    </rPh>
    <rPh sb="3" eb="5">
      <t>キキ</t>
    </rPh>
    <phoneticPr fontId="5"/>
  </si>
  <si>
    <t>新規登録・
届出台数</t>
    <rPh sb="0" eb="2">
      <t>シンキ</t>
    </rPh>
    <rPh sb="2" eb="4">
      <t>トウロク</t>
    </rPh>
    <rPh sb="6" eb="8">
      <t>トドケデ</t>
    </rPh>
    <rPh sb="8" eb="10">
      <t>ダイスウ</t>
    </rPh>
    <phoneticPr fontId="4"/>
  </si>
  <si>
    <t>小型二輪車</t>
    <rPh sb="0" eb="2">
      <t>コガタ</t>
    </rPh>
    <phoneticPr fontId="4"/>
  </si>
  <si>
    <t>普通車</t>
    <rPh sb="0" eb="2">
      <t>フツウ</t>
    </rPh>
    <rPh sb="2" eb="3">
      <t>シャ</t>
    </rPh>
    <phoneticPr fontId="4"/>
  </si>
  <si>
    <t>小型車</t>
    <rPh sb="0" eb="3">
      <t>コガタシャ</t>
    </rPh>
    <phoneticPr fontId="4"/>
  </si>
  <si>
    <t>貨物車</t>
    <rPh sb="0" eb="3">
      <t>カモツシャ</t>
    </rPh>
    <phoneticPr fontId="4"/>
  </si>
  <si>
    <t>その他</t>
    <rPh sb="2" eb="3">
      <t>タ</t>
    </rPh>
    <phoneticPr fontId="4"/>
  </si>
  <si>
    <t>計</t>
    <rPh sb="0" eb="1">
      <t>ケイ</t>
    </rPh>
    <phoneticPr fontId="4"/>
  </si>
  <si>
    <t>乗用車</t>
    <rPh sb="0" eb="3">
      <t>ジョウヨウシャ</t>
    </rPh>
    <phoneticPr fontId="4"/>
  </si>
  <si>
    <t>発生件数</t>
    <rPh sb="2" eb="3">
      <t>ケン</t>
    </rPh>
    <rPh sb="3" eb="4">
      <t>カズ</t>
    </rPh>
    <phoneticPr fontId="5"/>
  </si>
  <si>
    <t>労働力</t>
    <phoneticPr fontId="4"/>
  </si>
  <si>
    <t>資料：東京税関</t>
    <rPh sb="3" eb="5">
      <t>トウキョウ</t>
    </rPh>
    <rPh sb="5" eb="7">
      <t>ゼイカン</t>
    </rPh>
    <phoneticPr fontId="4"/>
  </si>
  <si>
    <t>生鮮食品
及び
エネルギーを
除く総合</t>
    <rPh sb="0" eb="2">
      <t>セイセン</t>
    </rPh>
    <rPh sb="2" eb="4">
      <t>ショクヒン</t>
    </rPh>
    <rPh sb="5" eb="6">
      <t>オヨ</t>
    </rPh>
    <rPh sb="15" eb="16">
      <t>ノゾ</t>
    </rPh>
    <rPh sb="17" eb="19">
      <t>ソウゴウ</t>
    </rPh>
    <phoneticPr fontId="4"/>
  </si>
  <si>
    <t>飲食サー</t>
    <rPh sb="0" eb="2">
      <t>インショク</t>
    </rPh>
    <phoneticPr fontId="4"/>
  </si>
  <si>
    <t>サービス業</t>
    <rPh sb="4" eb="5">
      <t>ギョウ</t>
    </rPh>
    <phoneticPr fontId="4"/>
  </si>
  <si>
    <t>電子部品
・
デバイス</t>
    <rPh sb="0" eb="2">
      <t>デンシ</t>
    </rPh>
    <rPh sb="2" eb="4">
      <t>ブヒン</t>
    </rPh>
    <phoneticPr fontId="4"/>
  </si>
  <si>
    <t>光熱</t>
    <rPh sb="0" eb="1">
      <t>ヒカリ</t>
    </rPh>
    <rPh sb="1" eb="2">
      <t>ネツ</t>
    </rPh>
    <phoneticPr fontId="4"/>
  </si>
  <si>
    <t>水道</t>
    <rPh sb="0" eb="1">
      <t>ミズ</t>
    </rPh>
    <rPh sb="1" eb="2">
      <t>ミチ</t>
    </rPh>
    <phoneticPr fontId="4"/>
  </si>
  <si>
    <t>家具</t>
    <rPh sb="0" eb="1">
      <t>イエ</t>
    </rPh>
    <rPh sb="1" eb="2">
      <t>グ</t>
    </rPh>
    <phoneticPr fontId="4"/>
  </si>
  <si>
    <t>保健</t>
    <phoneticPr fontId="4"/>
  </si>
  <si>
    <t>交通</t>
    <rPh sb="0" eb="1">
      <t>コウ</t>
    </rPh>
    <rPh sb="1" eb="2">
      <t>ツウ</t>
    </rPh>
    <phoneticPr fontId="4"/>
  </si>
  <si>
    <t>通信</t>
    <rPh sb="0" eb="1">
      <t>トオ</t>
    </rPh>
    <rPh sb="1" eb="2">
      <t>シン</t>
    </rPh>
    <phoneticPr fontId="4"/>
  </si>
  <si>
    <t>教養</t>
    <phoneticPr fontId="4"/>
  </si>
  <si>
    <t>運輸業，</t>
    <rPh sb="0" eb="2">
      <t>ウンユ</t>
    </rPh>
    <rPh sb="2" eb="3">
      <t>ギョウ</t>
    </rPh>
    <phoneticPr fontId="4"/>
  </si>
  <si>
    <t>卸売業，</t>
    <rPh sb="0" eb="2">
      <t>オロシウ</t>
    </rPh>
    <rPh sb="2" eb="3">
      <t>ギョウ</t>
    </rPh>
    <phoneticPr fontId="4"/>
  </si>
  <si>
    <t>金融業，</t>
    <rPh sb="0" eb="2">
      <t>キンユウ</t>
    </rPh>
    <rPh sb="2" eb="3">
      <t>ギョウ</t>
    </rPh>
    <phoneticPr fontId="4"/>
  </si>
  <si>
    <t>宿泊業，</t>
    <rPh sb="0" eb="2">
      <t>シュクハク</t>
    </rPh>
    <rPh sb="2" eb="3">
      <t>ギョウ</t>
    </rPh>
    <phoneticPr fontId="4"/>
  </si>
  <si>
    <t>教育，</t>
    <rPh sb="0" eb="2">
      <t>キョウイク</t>
    </rPh>
    <phoneticPr fontId="4"/>
  </si>
  <si>
    <t>医療，</t>
    <rPh sb="0" eb="2">
      <t>イリョウ</t>
    </rPh>
    <phoneticPr fontId="4"/>
  </si>
  <si>
    <t>不動産</t>
    <rPh sb="0" eb="3">
      <t>フドウサン</t>
    </rPh>
    <phoneticPr fontId="4"/>
  </si>
  <si>
    <t>業，物品</t>
    <rPh sb="0" eb="1">
      <t>ギョウ</t>
    </rPh>
    <rPh sb="2" eb="3">
      <t>ブツ</t>
    </rPh>
    <rPh sb="3" eb="4">
      <t>ヒン</t>
    </rPh>
    <phoneticPr fontId="4"/>
  </si>
  <si>
    <t>不動産業，物品賃貸業</t>
    <rPh sb="0" eb="3">
      <t>フドウサン</t>
    </rPh>
    <rPh sb="3" eb="4">
      <t>ギョウ</t>
    </rPh>
    <rPh sb="5" eb="6">
      <t>ブツ</t>
    </rPh>
    <rPh sb="6" eb="7">
      <t>ヒン</t>
    </rPh>
    <rPh sb="7" eb="9">
      <t>チンタイ</t>
    </rPh>
    <rPh sb="9" eb="10">
      <t>ギョウ</t>
    </rPh>
    <phoneticPr fontId="4"/>
  </si>
  <si>
    <t>(勤労者世帯１か月間)</t>
    <rPh sb="9" eb="10">
      <t>カン</t>
    </rPh>
    <phoneticPr fontId="4"/>
  </si>
  <si>
    <t>（２）交通事故死傷者数及び主要原因別発生状況（山形県）</t>
    <phoneticPr fontId="5"/>
  </si>
  <si>
    <t>死者</t>
    <phoneticPr fontId="4"/>
  </si>
  <si>
    <t>負傷者</t>
    <phoneticPr fontId="5"/>
  </si>
  <si>
    <t>主な事故原因別発生状況</t>
    <phoneticPr fontId="5"/>
  </si>
  <si>
    <t>信号無視</t>
    <phoneticPr fontId="5"/>
  </si>
  <si>
    <t>歩行者</t>
    <phoneticPr fontId="4"/>
  </si>
  <si>
    <t>一時</t>
    <phoneticPr fontId="4"/>
  </si>
  <si>
    <t>飲酒運転</t>
    <phoneticPr fontId="4"/>
  </si>
  <si>
    <t>無免許</t>
    <phoneticPr fontId="5"/>
  </si>
  <si>
    <t>追越し</t>
    <phoneticPr fontId="4"/>
  </si>
  <si>
    <t>運転</t>
    <phoneticPr fontId="5"/>
  </si>
  <si>
    <t>違反</t>
    <phoneticPr fontId="4"/>
  </si>
  <si>
    <t>妨害</t>
    <phoneticPr fontId="4"/>
  </si>
  <si>
    <t>不停止</t>
    <phoneticPr fontId="4"/>
  </si>
  <si>
    <t>(内数)</t>
    <phoneticPr fontId="5"/>
  </si>
  <si>
    <t>(内数)</t>
    <phoneticPr fontId="4"/>
  </si>
  <si>
    <t>件</t>
    <phoneticPr fontId="5"/>
  </si>
  <si>
    <t>月別</t>
    <phoneticPr fontId="5"/>
  </si>
  <si>
    <t>労働者数</t>
    <rPh sb="0" eb="3">
      <t>ロウドウシャ</t>
    </rPh>
    <rPh sb="3" eb="4">
      <t>スウ</t>
    </rPh>
    <phoneticPr fontId="5"/>
  </si>
  <si>
    <t>パートタイム労働者比率</t>
    <rPh sb="6" eb="9">
      <t>ロウドウシャ</t>
    </rPh>
    <rPh sb="9" eb="11">
      <t>ヒリツ</t>
    </rPh>
    <phoneticPr fontId="5"/>
  </si>
  <si>
    <t>１　　主要統計指標</t>
    <rPh sb="3" eb="5">
      <t>シュヨウ</t>
    </rPh>
    <rPh sb="5" eb="7">
      <t>トウケイ</t>
    </rPh>
    <rPh sb="7" eb="9">
      <t>シヒョウ</t>
    </rPh>
    <phoneticPr fontId="5"/>
  </si>
  <si>
    <t>（２）人口動態</t>
    <phoneticPr fontId="5"/>
  </si>
  <si>
    <t>単位：百万円</t>
    <phoneticPr fontId="5"/>
  </si>
  <si>
    <t>単位：1,000kWh</t>
    <phoneticPr fontId="5"/>
  </si>
  <si>
    <t>合計</t>
    <phoneticPr fontId="5"/>
  </si>
  <si>
    <t>銀行</t>
    <phoneticPr fontId="5"/>
  </si>
  <si>
    <t>信用金庫</t>
    <phoneticPr fontId="5"/>
  </si>
  <si>
    <t>信用組合</t>
    <phoneticPr fontId="5"/>
  </si>
  <si>
    <t>農協</t>
    <phoneticPr fontId="5"/>
  </si>
  <si>
    <t>（１）消費者物価指数</t>
    <phoneticPr fontId="5"/>
  </si>
  <si>
    <t>（２）二人以上の勤労者世帯１か月間の収支</t>
    <rPh sb="3" eb="5">
      <t>フタリ</t>
    </rPh>
    <rPh sb="5" eb="7">
      <t>イジョウ</t>
    </rPh>
    <phoneticPr fontId="4"/>
  </si>
  <si>
    <t>（１）輸出入動向（酒田税関支署管内）</t>
    <rPh sb="9" eb="11">
      <t>サカタ</t>
    </rPh>
    <rPh sb="11" eb="13">
      <t>ゼイカン</t>
    </rPh>
    <rPh sb="13" eb="15">
      <t>シショ</t>
    </rPh>
    <rPh sb="15" eb="17">
      <t>カンナイ</t>
    </rPh>
    <phoneticPr fontId="5"/>
  </si>
  <si>
    <t>（２）百貨店・スーパー売上高（山形県）</t>
    <rPh sb="3" eb="6">
      <t>ヒャッカテン</t>
    </rPh>
    <rPh sb="11" eb="13">
      <t>ウリアゲ</t>
    </rPh>
    <rPh sb="13" eb="14">
      <t>ダカ</t>
    </rPh>
    <rPh sb="15" eb="18">
      <t>ヤマガタケン</t>
    </rPh>
    <phoneticPr fontId="5"/>
  </si>
  <si>
    <t>（１）着工新設住宅・利用関係別（山形県）</t>
    <phoneticPr fontId="4"/>
  </si>
  <si>
    <t>（１）山形県推計人口</t>
    <phoneticPr fontId="6"/>
  </si>
  <si>
    <t>（７）一般職業紹介状況（山形県）　（常用・原数値）〈新規学卒を除き、パートタイムを含む〉</t>
    <rPh sb="31" eb="32">
      <t>ノゾ</t>
    </rPh>
    <rPh sb="41" eb="42">
      <t>フク</t>
    </rPh>
    <phoneticPr fontId="5"/>
  </si>
  <si>
    <t>注：家計調査は標本調査であるため、結果数字は標本誤差を伴う。山形市については、標本数が少ないことから利用にあたっては</t>
    <phoneticPr fontId="4"/>
  </si>
  <si>
    <t>注：１）実数はいずれも日本人で県内に住所があるものの数字。 ２）出生率・死亡率・婚姻率・離婚率は、日本人人口</t>
    <phoneticPr fontId="4"/>
  </si>
  <si>
    <t>　　1,000人に対するそれぞれの割合。乳児死亡率は出生1,000人、死産率は出産1,000人に対するそれぞれの割合。</t>
    <rPh sb="7" eb="8">
      <t>ニン</t>
    </rPh>
    <rPh sb="9" eb="10">
      <t>タイ</t>
    </rPh>
    <phoneticPr fontId="5"/>
  </si>
  <si>
    <t>その他
の商品</t>
    <phoneticPr fontId="5"/>
  </si>
  <si>
    <t>原材料</t>
    <rPh sb="0" eb="3">
      <t>ゲンザイリョウ</t>
    </rPh>
    <phoneticPr fontId="5"/>
  </si>
  <si>
    <t>原指数</t>
    <phoneticPr fontId="5"/>
  </si>
  <si>
    <t>物価指数</t>
    <phoneticPr fontId="4"/>
  </si>
  <si>
    <t>指数</t>
    <phoneticPr fontId="5"/>
  </si>
  <si>
    <t>倍</t>
    <phoneticPr fontId="5"/>
  </si>
  <si>
    <t>円</t>
    <phoneticPr fontId="5"/>
  </si>
  <si>
    <t>各年10月１日</t>
    <phoneticPr fontId="4"/>
  </si>
  <si>
    <t>　　資料出所　　</t>
    <phoneticPr fontId="4"/>
  </si>
  <si>
    <t>鉱工業生産指数</t>
    <phoneticPr fontId="5"/>
  </si>
  <si>
    <t>％</t>
    <phoneticPr fontId="5"/>
  </si>
  <si>
    <t>総　　　　務　　　　省</t>
    <phoneticPr fontId="4"/>
  </si>
  <si>
    <t>百万円</t>
    <phoneticPr fontId="5"/>
  </si>
  <si>
    <t>戸</t>
    <phoneticPr fontId="5"/>
  </si>
  <si>
    <t>日 本 銀 行 山 形 事 務 所</t>
    <phoneticPr fontId="5"/>
  </si>
  <si>
    <t>㈱東京商工リサーチ</t>
    <phoneticPr fontId="5"/>
  </si>
  <si>
    <t>県　建　築</t>
    <phoneticPr fontId="5"/>
  </si>
  <si>
    <t>山　形　支　店</t>
    <phoneticPr fontId="5"/>
  </si>
  <si>
    <t>住　宅　課</t>
    <phoneticPr fontId="5"/>
  </si>
  <si>
    <t>日本銀行</t>
    <phoneticPr fontId="5"/>
  </si>
  <si>
    <t>地域別</t>
    <phoneticPr fontId="6"/>
  </si>
  <si>
    <t>総　　　数</t>
    <phoneticPr fontId="6"/>
  </si>
  <si>
    <t>対  前  月　　　　　　　　　</t>
    <phoneticPr fontId="6"/>
  </si>
  <si>
    <t>市町村別</t>
    <phoneticPr fontId="6"/>
  </si>
  <si>
    <t>調  査  増  減</t>
    <phoneticPr fontId="6"/>
  </si>
  <si>
    <t>増  減  数</t>
    <phoneticPr fontId="6"/>
  </si>
  <si>
    <t>世帯</t>
    <phoneticPr fontId="6"/>
  </si>
  <si>
    <t>山形市</t>
    <phoneticPr fontId="6"/>
  </si>
  <si>
    <t xml:space="preserve">（６）常用雇用指数（山形県・全国）                                     </t>
    <phoneticPr fontId="5"/>
  </si>
  <si>
    <t>サービス</t>
    <phoneticPr fontId="4"/>
  </si>
  <si>
    <t>新  規  求  職</t>
    <phoneticPr fontId="4"/>
  </si>
  <si>
    <t>月  間  有  効</t>
    <phoneticPr fontId="4"/>
  </si>
  <si>
    <t>新 　   規</t>
    <phoneticPr fontId="4"/>
  </si>
  <si>
    <t>充   足   数</t>
    <phoneticPr fontId="4"/>
  </si>
  <si>
    <t>新 規 求 人</t>
    <phoneticPr fontId="4"/>
  </si>
  <si>
    <t>有 効 求 人</t>
    <phoneticPr fontId="4"/>
  </si>
  <si>
    <t>申  込  件  数</t>
    <phoneticPr fontId="4"/>
  </si>
  <si>
    <t>求  職  者  数</t>
    <phoneticPr fontId="4"/>
  </si>
  <si>
    <t>求  人  数</t>
    <phoneticPr fontId="4"/>
  </si>
  <si>
    <t>求    人    数</t>
    <phoneticPr fontId="4"/>
  </si>
  <si>
    <t>倍　  　 率</t>
    <phoneticPr fontId="4"/>
  </si>
  <si>
    <t>倍       率</t>
    <phoneticPr fontId="4"/>
  </si>
  <si>
    <t>注：１）新規求人倍率は､新規求職申込件数に対する新規求人数の倍率。２）有効求人倍率は､月間有効求職者数に対する月間有効求人数の倍率。</t>
    <phoneticPr fontId="4"/>
  </si>
  <si>
    <t>資料：山形労働局</t>
    <phoneticPr fontId="4"/>
  </si>
  <si>
    <t>合計</t>
    <phoneticPr fontId="4"/>
  </si>
  <si>
    <t>銀行</t>
    <phoneticPr fontId="4"/>
  </si>
  <si>
    <t>信用金庫</t>
    <phoneticPr fontId="4"/>
  </si>
  <si>
    <t>信用組合</t>
    <phoneticPr fontId="4"/>
  </si>
  <si>
    <t>農協</t>
    <phoneticPr fontId="8"/>
  </si>
  <si>
    <t>・</t>
    <phoneticPr fontId="4"/>
  </si>
  <si>
    <t>履物</t>
    <phoneticPr fontId="4"/>
  </si>
  <si>
    <t>医療</t>
    <phoneticPr fontId="4"/>
  </si>
  <si>
    <t>娯楽</t>
    <phoneticPr fontId="4"/>
  </si>
  <si>
    <t>ウエイト</t>
    <phoneticPr fontId="5"/>
  </si>
  <si>
    <t>（全国）</t>
    <phoneticPr fontId="5"/>
  </si>
  <si>
    <t>年     別</t>
    <phoneticPr fontId="4"/>
  </si>
  <si>
    <t>総　合</t>
    <phoneticPr fontId="5"/>
  </si>
  <si>
    <t>工              業              製              品</t>
    <phoneticPr fontId="5"/>
  </si>
  <si>
    <t>繊維
製品</t>
    <phoneticPr fontId="5"/>
  </si>
  <si>
    <t>化学
製品</t>
    <phoneticPr fontId="5"/>
  </si>
  <si>
    <t>石 油 ・</t>
    <phoneticPr fontId="5"/>
  </si>
  <si>
    <t>鉄鋼</t>
    <phoneticPr fontId="5"/>
  </si>
  <si>
    <t>月     別</t>
    <phoneticPr fontId="4"/>
  </si>
  <si>
    <t>品名</t>
    <phoneticPr fontId="5"/>
  </si>
  <si>
    <t>輸入</t>
    <phoneticPr fontId="5"/>
  </si>
  <si>
    <t>総額</t>
    <phoneticPr fontId="5"/>
  </si>
  <si>
    <t>鉱物性燃料</t>
    <phoneticPr fontId="5"/>
  </si>
  <si>
    <t>動植物性油脂</t>
    <phoneticPr fontId="5"/>
  </si>
  <si>
    <t>化学製品</t>
    <phoneticPr fontId="5"/>
  </si>
  <si>
    <t>原料別製品</t>
    <phoneticPr fontId="5"/>
  </si>
  <si>
    <t>総計</t>
    <phoneticPr fontId="5"/>
  </si>
  <si>
    <t>持家</t>
    <phoneticPr fontId="5"/>
  </si>
  <si>
    <t>貸家</t>
    <phoneticPr fontId="5"/>
  </si>
  <si>
    <t>給与住宅</t>
    <phoneticPr fontId="5"/>
  </si>
  <si>
    <t>分譲住宅</t>
    <phoneticPr fontId="5"/>
  </si>
  <si>
    <t>工業</t>
    <rPh sb="0" eb="1">
      <t>コウ</t>
    </rPh>
    <rPh sb="1" eb="2">
      <t>ギョウ</t>
    </rPh>
    <phoneticPr fontId="4"/>
  </si>
  <si>
    <t>製造工業</t>
    <rPh sb="2" eb="3">
      <t>コウ</t>
    </rPh>
    <rPh sb="3" eb="4">
      <t>ギョウ</t>
    </rPh>
    <phoneticPr fontId="5"/>
  </si>
  <si>
    <t>輸送機械</t>
    <rPh sb="0" eb="1">
      <t>ユ</t>
    </rPh>
    <rPh sb="1" eb="2">
      <t>ソウ</t>
    </rPh>
    <rPh sb="2" eb="3">
      <t>キ</t>
    </rPh>
    <rPh sb="3" eb="4">
      <t>カイ</t>
    </rPh>
    <phoneticPr fontId="4"/>
  </si>
  <si>
    <t>化学工業</t>
    <rPh sb="2" eb="3">
      <t>コウ</t>
    </rPh>
    <rPh sb="3" eb="4">
      <t>ギョウ</t>
    </rPh>
    <phoneticPr fontId="5"/>
  </si>
  <si>
    <t>電子部品・</t>
    <rPh sb="0" eb="1">
      <t>デン</t>
    </rPh>
    <rPh sb="1" eb="2">
      <t>コ</t>
    </rPh>
    <rPh sb="2" eb="3">
      <t>ブ</t>
    </rPh>
    <rPh sb="3" eb="4">
      <t>シナ</t>
    </rPh>
    <phoneticPr fontId="4"/>
  </si>
  <si>
    <t>情報通信</t>
    <rPh sb="0" eb="1">
      <t>ジョウ</t>
    </rPh>
    <rPh sb="1" eb="2">
      <t>ホウ</t>
    </rPh>
    <rPh sb="2" eb="3">
      <t>ツウ</t>
    </rPh>
    <rPh sb="3" eb="4">
      <t>シン</t>
    </rPh>
    <phoneticPr fontId="4"/>
  </si>
  <si>
    <t>機械工業</t>
    <rPh sb="2" eb="3">
      <t>コウ</t>
    </rPh>
    <rPh sb="3" eb="4">
      <t>ギョウ</t>
    </rPh>
    <phoneticPr fontId="4"/>
  </si>
  <si>
    <t>電子部品 ・</t>
    <rPh sb="0" eb="1">
      <t>デン</t>
    </rPh>
    <rPh sb="1" eb="2">
      <t>コ</t>
    </rPh>
    <rPh sb="2" eb="3">
      <t>ブ</t>
    </rPh>
    <rPh sb="3" eb="4">
      <t>シナ</t>
    </rPh>
    <phoneticPr fontId="4"/>
  </si>
  <si>
    <t>その他</t>
    <phoneticPr fontId="5"/>
  </si>
  <si>
    <t>（２）着工建築物・構造別（山形県）</t>
    <phoneticPr fontId="4"/>
  </si>
  <si>
    <t>総計</t>
    <phoneticPr fontId="4"/>
  </si>
  <si>
    <t>木造</t>
    <phoneticPr fontId="4"/>
  </si>
  <si>
    <t>予   定
工事費</t>
    <phoneticPr fontId="4"/>
  </si>
  <si>
    <t>鉄骨造</t>
    <phoneticPr fontId="4"/>
  </si>
  <si>
    <t>その他</t>
    <phoneticPr fontId="4"/>
  </si>
  <si>
    <t>（４）電力需要状況（山形県）</t>
    <phoneticPr fontId="5"/>
  </si>
  <si>
    <t>合      計</t>
    <rPh sb="0" eb="8">
      <t>ゴウケイ</t>
    </rPh>
    <phoneticPr fontId="4"/>
  </si>
  <si>
    <t>特別高圧</t>
    <rPh sb="0" eb="2">
      <t>トクベツ</t>
    </rPh>
    <rPh sb="2" eb="4">
      <t>コウアツ</t>
    </rPh>
    <phoneticPr fontId="4"/>
  </si>
  <si>
    <t>自由料金</t>
    <rPh sb="0" eb="2">
      <t>ジユウ</t>
    </rPh>
    <rPh sb="2" eb="4">
      <t>リョウキン</t>
    </rPh>
    <phoneticPr fontId="4"/>
  </si>
  <si>
    <t>高　　圧</t>
    <rPh sb="0" eb="1">
      <t>タカ</t>
    </rPh>
    <rPh sb="3" eb="4">
      <t>アツ</t>
    </rPh>
    <phoneticPr fontId="4"/>
  </si>
  <si>
    <t>低　　圧</t>
    <rPh sb="0" eb="1">
      <t>テイ</t>
    </rPh>
    <rPh sb="3" eb="4">
      <t>アツ</t>
    </rPh>
    <phoneticPr fontId="4"/>
  </si>
  <si>
    <t xml:space="preserve">
（経過措置料金）</t>
    <rPh sb="2" eb="4">
      <t>ケイカ</t>
    </rPh>
    <rPh sb="4" eb="6">
      <t>ソチ</t>
    </rPh>
    <rPh sb="6" eb="8">
      <t>リョウキン</t>
    </rPh>
    <phoneticPr fontId="4"/>
  </si>
  <si>
    <t>特 定 需 要</t>
    <rPh sb="0" eb="1">
      <t>トク</t>
    </rPh>
    <rPh sb="2" eb="3">
      <t>サダム</t>
    </rPh>
    <rPh sb="4" eb="5">
      <t>モトメ</t>
    </rPh>
    <rPh sb="6" eb="7">
      <t>ヨウ</t>
    </rPh>
    <phoneticPr fontId="4"/>
  </si>
  <si>
    <t>注：１）各年は12月末現在高、各月は月末現在高。２）ゆうちょ銀行は銀行には含まれない。</t>
    <rPh sb="15" eb="17">
      <t>カクツキ</t>
    </rPh>
    <rPh sb="30" eb="32">
      <t>ギンコウ</t>
    </rPh>
    <rPh sb="33" eb="35">
      <t>ギンコウ</t>
    </rPh>
    <rPh sb="37" eb="38">
      <t>フク</t>
    </rPh>
    <phoneticPr fontId="4"/>
  </si>
  <si>
    <t>注：１）売上高に消費税を含む。２）四捨五入の関係で、年計と各月の合計が一致しないことがある。</t>
    <phoneticPr fontId="5"/>
  </si>
  <si>
    <t>輸出</t>
    <rPh sb="1" eb="2">
      <t>デ</t>
    </rPh>
    <phoneticPr fontId="5"/>
  </si>
  <si>
    <t xml:space="preserve">    　　12</t>
  </si>
  <si>
    <t>汎用・生産用</t>
    <rPh sb="0" eb="2">
      <t>ハンヨウ</t>
    </rPh>
    <rPh sb="3" eb="6">
      <t>セイサンヨウ</t>
    </rPh>
    <phoneticPr fontId="5"/>
  </si>
  <si>
    <t>４　　鉱工業・エネルギー</t>
    <phoneticPr fontId="5"/>
  </si>
  <si>
    <t>（１）鉱工業生産指数・業種分類（原指数）</t>
    <phoneticPr fontId="5"/>
  </si>
  <si>
    <t>年別</t>
    <phoneticPr fontId="5"/>
  </si>
  <si>
    <t>鉱工業</t>
    <phoneticPr fontId="4"/>
  </si>
  <si>
    <t>鉱業</t>
    <phoneticPr fontId="4"/>
  </si>
  <si>
    <t xml:space="preserve">資料：県…県統計企画課「山形県鉱工業指数」　全国…経済産業省「鉱工業生産・出荷・在庫指数」 </t>
    <phoneticPr fontId="4"/>
  </si>
  <si>
    <t>（２）鉱工業生産指数・業種分類（季節調整済指数）</t>
    <phoneticPr fontId="5"/>
  </si>
  <si>
    <t>業，</t>
  </si>
  <si>
    <t>運輸</t>
    <rPh sb="0" eb="2">
      <t>ウンユ</t>
    </rPh>
    <phoneticPr fontId="4"/>
  </si>
  <si>
    <t>卸売</t>
    <rPh sb="0" eb="2">
      <t>オロシウ</t>
    </rPh>
    <phoneticPr fontId="4"/>
  </si>
  <si>
    <t>金融</t>
    <rPh sb="0" eb="2">
      <t>キンユウ</t>
    </rPh>
    <phoneticPr fontId="4"/>
  </si>
  <si>
    <t>３　　賃金・労働</t>
    <phoneticPr fontId="5"/>
  </si>
  <si>
    <t>年別</t>
    <phoneticPr fontId="4"/>
  </si>
  <si>
    <t>サービス</t>
    <phoneticPr fontId="4"/>
  </si>
  <si>
    <t>調査</t>
    <phoneticPr fontId="5"/>
  </si>
  <si>
    <t>生産用</t>
    <rPh sb="0" eb="3">
      <t>セイサンヨウ</t>
    </rPh>
    <phoneticPr fontId="4"/>
  </si>
  <si>
    <t>汎用・業務用</t>
    <rPh sb="0" eb="2">
      <t>ハンヨウ</t>
    </rPh>
    <rPh sb="3" eb="6">
      <t>ギョウムヨウ</t>
    </rPh>
    <phoneticPr fontId="4"/>
  </si>
  <si>
    <t>電気・情報通信</t>
    <rPh sb="0" eb="2">
      <t>デンキ</t>
    </rPh>
    <rPh sb="3" eb="5">
      <t>ジョウホウ</t>
    </rPh>
    <rPh sb="5" eb="7">
      <t>ツウシン</t>
    </rPh>
    <phoneticPr fontId="5"/>
  </si>
  <si>
    <t>機械工業</t>
    <rPh sb="0" eb="2">
      <t>キカイ</t>
    </rPh>
    <rPh sb="2" eb="4">
      <t>コウギョウ</t>
    </rPh>
    <phoneticPr fontId="4"/>
  </si>
  <si>
    <t>製品工業</t>
    <rPh sb="0" eb="2">
      <t>セイヒン</t>
    </rPh>
    <rPh sb="2" eb="4">
      <t>コウギョウ</t>
    </rPh>
    <phoneticPr fontId="4"/>
  </si>
  <si>
    <t>年別</t>
    <phoneticPr fontId="5"/>
  </si>
  <si>
    <t>プラスチック</t>
    <phoneticPr fontId="4"/>
  </si>
  <si>
    <t>食料品・</t>
    <phoneticPr fontId="5"/>
  </si>
  <si>
    <t>離職率</t>
    <phoneticPr fontId="5"/>
  </si>
  <si>
    <t>入職率</t>
    <phoneticPr fontId="5"/>
  </si>
  <si>
    <t>常用労働者</t>
    <phoneticPr fontId="5"/>
  </si>
  <si>
    <t>産業別</t>
    <phoneticPr fontId="5"/>
  </si>
  <si>
    <t xml:space="preserve">所定外労働時間 </t>
    <phoneticPr fontId="4"/>
  </si>
  <si>
    <t xml:space="preserve">所定内労働時間 </t>
    <phoneticPr fontId="4"/>
  </si>
  <si>
    <t>出勤日数</t>
    <phoneticPr fontId="4"/>
  </si>
  <si>
    <t>　　　５人以上）（２）～（６）についても同じ。</t>
  </si>
  <si>
    <t>資料：県…県統計企画課「毎月勤労統計調査地方調査結果速報」（事業所規模５人以上）、全国…厚生労働省「毎月勤労統計調査確報」（事業所規模</t>
  </si>
  <si>
    <t xml:space="preserve">    　　11</t>
  </si>
  <si>
    <t>最高速度</t>
    <phoneticPr fontId="4"/>
  </si>
  <si>
    <t>年       別</t>
    <phoneticPr fontId="4"/>
  </si>
  <si>
    <t>[</t>
    <phoneticPr fontId="4"/>
  </si>
  <si>
    <t>…</t>
    <phoneticPr fontId="4"/>
  </si>
  <si>
    <t>資料：(株)東京商工リサーチ山形支店</t>
    <phoneticPr fontId="4"/>
  </si>
  <si>
    <t>対 ２ 年 国 勢　　　　　　　　　　　　　</t>
    <phoneticPr fontId="6"/>
  </si>
  <si>
    <t>自動車保有数</t>
    <phoneticPr fontId="4"/>
  </si>
  <si>
    <t>令和２年=100</t>
    <rPh sb="0" eb="2">
      <t>レイワ</t>
    </rPh>
    <phoneticPr fontId="5"/>
  </si>
  <si>
    <t>資料：厚生労働省「人口動態総覧」</t>
    <phoneticPr fontId="4"/>
  </si>
  <si>
    <t>注：ウエイトは支出額全体に対する割合。</t>
    <rPh sb="7" eb="9">
      <t>シシュツ</t>
    </rPh>
    <rPh sb="9" eb="10">
      <t>キンガク</t>
    </rPh>
    <rPh sb="10" eb="12">
      <t>ゼンタイ</t>
    </rPh>
    <rPh sb="13" eb="14">
      <t>タイ</t>
    </rPh>
    <rPh sb="16" eb="18">
      <t>ワリアイ</t>
    </rPh>
    <phoneticPr fontId="5"/>
  </si>
  <si>
    <t>資料：県統計企画課「山形県の人口と世帯数」</t>
    <phoneticPr fontId="4"/>
  </si>
  <si>
    <t>資料：資源エネルギー庁　電力調査統計「都道府県別電力需要実績」</t>
    <phoneticPr fontId="4"/>
  </si>
  <si>
    <t>令和２年=100</t>
    <rPh sb="0" eb="2">
      <t>レイワ</t>
    </rPh>
    <rPh sb="3" eb="4">
      <t>ネン</t>
    </rPh>
    <phoneticPr fontId="5"/>
  </si>
  <si>
    <t>令和２年＝100</t>
    <rPh sb="0" eb="2">
      <t>レイワ</t>
    </rPh>
    <phoneticPr fontId="5"/>
  </si>
  <si>
    <t>所定内給与</t>
    <rPh sb="0" eb="2">
      <t>ショテイ</t>
    </rPh>
    <rPh sb="2" eb="3">
      <t>ナイ</t>
    </rPh>
    <rPh sb="3" eb="5">
      <t>キュウヨ</t>
    </rPh>
    <phoneticPr fontId="4"/>
  </si>
  <si>
    <t>2020年平均=100</t>
    <rPh sb="4" eb="5">
      <t>ネン</t>
    </rPh>
    <phoneticPr fontId="5"/>
  </si>
  <si>
    <t>着工戸数</t>
    <phoneticPr fontId="4"/>
  </si>
  <si>
    <t>資料：経済産業省 ｢商業動態統計月報｣</t>
    <phoneticPr fontId="4"/>
  </si>
  <si>
    <t>資料：日本銀行調査統計局</t>
    <phoneticPr fontId="4"/>
  </si>
  <si>
    <t>注：１）ウェイトは付加価値額。なお、製造工業については、山形県：全22業種のうち主要７業種、全国：全14業種の</t>
    <rPh sb="30" eb="31">
      <t>ケン</t>
    </rPh>
    <phoneticPr fontId="4"/>
  </si>
  <si>
    <t>注：発生件数は全事故であり、主要原因の積算値とは一致しない。</t>
    <phoneticPr fontId="4"/>
  </si>
  <si>
    <t>注：１）自動車保有台数の各年は12月末現在、各月は月末現在台数。２）軽二輪車は、新規登録・届出台数では除く。自動車保有数には含む。</t>
    <rPh sb="4" eb="7">
      <t>ジドウシャ</t>
    </rPh>
    <rPh sb="7" eb="9">
      <t>ホユウ</t>
    </rPh>
    <rPh sb="9" eb="11">
      <t>ダイスウ</t>
    </rPh>
    <rPh sb="12" eb="13">
      <t>カク</t>
    </rPh>
    <rPh sb="13" eb="14">
      <t>ネン</t>
    </rPh>
    <rPh sb="17" eb="18">
      <t>ガツ</t>
    </rPh>
    <rPh sb="18" eb="19">
      <t>マツ</t>
    </rPh>
    <rPh sb="19" eb="21">
      <t>ゲンザイ</t>
    </rPh>
    <rPh sb="22" eb="24">
      <t>カクツキ</t>
    </rPh>
    <rPh sb="25" eb="27">
      <t>ゲツマツ</t>
    </rPh>
    <rPh sb="27" eb="29">
      <t>ゲンザイ</t>
    </rPh>
    <rPh sb="29" eb="31">
      <t>ダイスウ</t>
    </rPh>
    <rPh sb="34" eb="38">
      <t>ケイニリンシャ</t>
    </rPh>
    <rPh sb="51" eb="52">
      <t>ノゾ</t>
    </rPh>
    <rPh sb="62" eb="63">
      <t>フク</t>
    </rPh>
    <phoneticPr fontId="5"/>
  </si>
  <si>
    <t xml:space="preserve">        11</t>
  </si>
  <si>
    <t>除く食料</t>
    <rPh sb="0" eb="1">
      <t>ノゾ</t>
    </rPh>
    <rPh sb="2" eb="4">
      <t>ショクリョウ</t>
    </rPh>
    <phoneticPr fontId="5"/>
  </si>
  <si>
    <t>令和２年=100</t>
    <rPh sb="0" eb="2">
      <t>レイワ</t>
    </rPh>
    <phoneticPr fontId="4"/>
  </si>
  <si>
    <t>令和２年＝100</t>
    <rPh sb="0" eb="2">
      <t>レイワ</t>
    </rPh>
    <phoneticPr fontId="4"/>
  </si>
  <si>
    <t>　　（２）、（３）についても同じ。</t>
    <rPh sb="14" eb="15">
      <t>オナ</t>
    </rPh>
    <phoneticPr fontId="4"/>
  </si>
  <si>
    <t>前方</t>
    <rPh sb="0" eb="2">
      <t>ゼンポウ</t>
    </rPh>
    <phoneticPr fontId="4"/>
  </si>
  <si>
    <t>（１）宿泊施設客室稼働率・延べ宿泊者数（山形県・全国）</t>
    <rPh sb="3" eb="5">
      <t>シュクハク</t>
    </rPh>
    <rPh sb="5" eb="7">
      <t>シセツ</t>
    </rPh>
    <rPh sb="7" eb="9">
      <t>キャクシツ</t>
    </rPh>
    <rPh sb="9" eb="12">
      <t>カドウリツ</t>
    </rPh>
    <rPh sb="13" eb="14">
      <t>ノベ</t>
    </rPh>
    <rPh sb="15" eb="19">
      <t>シュクハクシャスウ</t>
    </rPh>
    <rPh sb="20" eb="23">
      <t>ヤマガタケン</t>
    </rPh>
    <rPh sb="24" eb="26">
      <t>ゼンコク</t>
    </rPh>
    <phoneticPr fontId="4"/>
  </si>
  <si>
    <t>客室稼働率</t>
    <rPh sb="0" eb="2">
      <t>キャクシツ</t>
    </rPh>
    <rPh sb="2" eb="5">
      <t>カドウリツ</t>
    </rPh>
    <phoneticPr fontId="4"/>
  </si>
  <si>
    <t>延べ宿泊者数</t>
    <rPh sb="0" eb="1">
      <t>ノベ</t>
    </rPh>
    <rPh sb="2" eb="5">
      <t>シュクハクシャ</t>
    </rPh>
    <rPh sb="5" eb="6">
      <t>スウ</t>
    </rPh>
    <phoneticPr fontId="4"/>
  </si>
  <si>
    <t>山形県</t>
    <rPh sb="0" eb="3">
      <t>ヤマガタケン</t>
    </rPh>
    <phoneticPr fontId="4"/>
  </si>
  <si>
    <t>日本人</t>
    <rPh sb="0" eb="3">
      <t>ニホンジン</t>
    </rPh>
    <phoneticPr fontId="4"/>
  </si>
  <si>
    <t>外国人</t>
    <rPh sb="0" eb="3">
      <t>ガイコクジン</t>
    </rPh>
    <phoneticPr fontId="4"/>
  </si>
  <si>
    <t>資料：国土交通省観光庁「宿泊旅行統計調査」</t>
    <rPh sb="3" eb="5">
      <t>コクド</t>
    </rPh>
    <rPh sb="5" eb="8">
      <t>コウツウショウ</t>
    </rPh>
    <rPh sb="8" eb="10">
      <t>カンコウ</t>
    </rPh>
    <rPh sb="10" eb="11">
      <t>チョウ</t>
    </rPh>
    <rPh sb="12" eb="14">
      <t>シュクハク</t>
    </rPh>
    <rPh sb="14" eb="16">
      <t>リョコウ</t>
    </rPh>
    <rPh sb="16" eb="18">
      <t>トウケイ</t>
    </rPh>
    <rPh sb="18" eb="20">
      <t>チョウサ</t>
    </rPh>
    <phoneticPr fontId="4"/>
  </si>
  <si>
    <t>６　　金    融</t>
    <phoneticPr fontId="5"/>
  </si>
  <si>
    <t>７　　物価・家計</t>
    <rPh sb="3" eb="5">
      <t>ブッカ</t>
    </rPh>
    <rPh sb="6" eb="8">
      <t>カケイ</t>
    </rPh>
    <phoneticPr fontId="5"/>
  </si>
  <si>
    <t>８　　商業・貿易</t>
    <phoneticPr fontId="5"/>
  </si>
  <si>
    <t>９　　建    築</t>
    <phoneticPr fontId="5"/>
  </si>
  <si>
    <t>10　その他</t>
    <phoneticPr fontId="4"/>
  </si>
  <si>
    <t>％</t>
    <phoneticPr fontId="4"/>
  </si>
  <si>
    <t>人泊</t>
    <rPh sb="0" eb="2">
      <t>ニンパク</t>
    </rPh>
    <phoneticPr fontId="4"/>
  </si>
  <si>
    <t>宿泊旅行</t>
    <rPh sb="0" eb="4">
      <t>シュクハクリョコウ</t>
    </rPh>
    <phoneticPr fontId="5"/>
  </si>
  <si>
    <t>客室稼働率</t>
    <rPh sb="0" eb="5">
      <t>キャクシツカドウリツ</t>
    </rPh>
    <phoneticPr fontId="4"/>
  </si>
  <si>
    <t>延べ</t>
    <rPh sb="0" eb="1">
      <t>ノベ</t>
    </rPh>
    <phoneticPr fontId="4"/>
  </si>
  <si>
    <t>宿泊者数</t>
    <rPh sb="0" eb="3">
      <t>シュクハクシャ</t>
    </rPh>
    <rPh sb="3" eb="4">
      <t>スウ</t>
    </rPh>
    <phoneticPr fontId="4"/>
  </si>
  <si>
    <t>人泊</t>
    <rPh sb="0" eb="2">
      <t>ジンパク</t>
    </rPh>
    <phoneticPr fontId="4"/>
  </si>
  <si>
    <t>国土交通省観光庁　</t>
    <rPh sb="0" eb="2">
      <t>コクド</t>
    </rPh>
    <rPh sb="2" eb="5">
      <t>コウツウショウ</t>
    </rPh>
    <rPh sb="5" eb="7">
      <t>カンコウ</t>
    </rPh>
    <rPh sb="7" eb="8">
      <t>チョウ</t>
    </rPh>
    <phoneticPr fontId="5"/>
  </si>
  <si>
    <t>国土交通省観光庁</t>
    <rPh sb="0" eb="2">
      <t>コクド</t>
    </rPh>
    <rPh sb="2" eb="5">
      <t>コウツウショウ</t>
    </rPh>
    <rPh sb="5" eb="7">
      <t>カンコウ</t>
    </rPh>
    <rPh sb="7" eb="8">
      <t>チョウ</t>
    </rPh>
    <phoneticPr fontId="5"/>
  </si>
  <si>
    <t xml:space="preserve">    ３）銀行預金残高は実質預金に譲渡性預金を含めた額。</t>
    <rPh sb="18" eb="21">
      <t>ジョウトセイ</t>
    </rPh>
    <rPh sb="21" eb="23">
      <t>ヨキン</t>
    </rPh>
    <rPh sb="27" eb="28">
      <t>ガク</t>
    </rPh>
    <phoneticPr fontId="5"/>
  </si>
  <si>
    <t>５ 　観　　光</t>
    <rPh sb="3" eb="4">
      <t>カン</t>
    </rPh>
    <rPh sb="6" eb="7">
      <t>ヒカリ</t>
    </rPh>
    <phoneticPr fontId="5"/>
  </si>
  <si>
    <t>全　国</t>
    <rPh sb="0" eb="1">
      <t>ゼン</t>
    </rPh>
    <rPh sb="2" eb="3">
      <t>クニ</t>
    </rPh>
    <phoneticPr fontId="4"/>
  </si>
  <si>
    <t>総　数</t>
    <rPh sb="0" eb="1">
      <t>ソウ</t>
    </rPh>
    <rPh sb="2" eb="3">
      <t>スウ</t>
    </rPh>
    <phoneticPr fontId="4"/>
  </si>
  <si>
    <t>（３）企業倒産（負債総額１千万円以上・含内整理）　（山形県）</t>
    <phoneticPr fontId="4"/>
  </si>
  <si>
    <t>（４）信用保証業務状況 （山形県）</t>
    <phoneticPr fontId="5"/>
  </si>
  <si>
    <t>資料：日本銀行山形事務所、山形県信用組合協会、農林中央金庫山形支店 （２）についても同じ。</t>
    <rPh sb="42" eb="43">
      <t>オナ</t>
    </rPh>
    <phoneticPr fontId="4"/>
  </si>
  <si>
    <t xml:space="preserve"> 　 　　11</t>
  </si>
  <si>
    <t>　　　　11</t>
  </si>
  <si>
    <t xml:space="preserve">    　　５</t>
  </si>
  <si>
    <t>郡部計</t>
    <phoneticPr fontId="4"/>
  </si>
  <si>
    <t>注：本表は、令和２年国勢調査結果確定値を基に推計したものである。</t>
    <rPh sb="6" eb="8">
      <t>レイワ</t>
    </rPh>
    <rPh sb="9" eb="10">
      <t>ネン</t>
    </rPh>
    <rPh sb="10" eb="12">
      <t>コクセイ</t>
    </rPh>
    <rPh sb="12" eb="14">
      <t>チョウサ</t>
    </rPh>
    <rPh sb="14" eb="16">
      <t>ケッカ</t>
    </rPh>
    <rPh sb="20" eb="21">
      <t>モト</t>
    </rPh>
    <rPh sb="22" eb="24">
      <t>スイケイ</t>
    </rPh>
    <phoneticPr fontId="6"/>
  </si>
  <si>
    <t>注：年の動態は、前年10月1日から当年9月30日までの1年間。</t>
    <rPh sb="2" eb="3">
      <t>ネン</t>
    </rPh>
    <phoneticPr fontId="5"/>
  </si>
  <si>
    <t xml:space="preserve"> 　 　　12</t>
  </si>
  <si>
    <t>　　　　12</t>
  </si>
  <si>
    <t>　　    11</t>
  </si>
  <si>
    <t>窯業・土石</t>
    <rPh sb="0" eb="2">
      <t>ヨウギョウ</t>
    </rPh>
    <rPh sb="3" eb="5">
      <t>ドセキ</t>
    </rPh>
    <phoneticPr fontId="4"/>
  </si>
  <si>
    <t>製品工業</t>
    <rPh sb="0" eb="2">
      <t>セイヒン</t>
    </rPh>
    <rPh sb="2" eb="3">
      <t>コウ</t>
    </rPh>
    <rPh sb="3" eb="4">
      <t>ギョウ</t>
    </rPh>
    <phoneticPr fontId="4"/>
  </si>
  <si>
    <t xml:space="preserve">        12</t>
  </si>
  <si>
    <t xml:space="preserve">  ５</t>
    <phoneticPr fontId="4"/>
  </si>
  <si>
    <t>　　    12</t>
  </si>
  <si>
    <t xml:space="preserve">    　　５</t>
    <phoneticPr fontId="4"/>
  </si>
  <si>
    <t>　　　　　　　　　　　　　　　　　　　　　</t>
    <phoneticPr fontId="4"/>
  </si>
  <si>
    <t>注：pは速報値、rは確報値。</t>
    <rPh sb="0" eb="1">
      <t>チュウ</t>
    </rPh>
    <phoneticPr fontId="5"/>
  </si>
  <si>
    <t>注：１）pは速報値、rは確定値。２）人口は、令和２年国勢調査確定値を基に推計している。３）有効求人倍率は、新規学卒を除きパートタイ</t>
    <rPh sb="12" eb="15">
      <t>カクテイチ</t>
    </rPh>
    <phoneticPr fontId="4"/>
  </si>
  <si>
    <t xml:space="preserve">    </t>
    <phoneticPr fontId="4"/>
  </si>
  <si>
    <t xml:space="preserve">    　　６</t>
  </si>
  <si>
    <t>注：１）百貨店・スーパー売上高とは、調査対象店舗の売上高の合計で、消費税を含む。２）宿泊旅行は第２次速報値。（確定値公表後は</t>
    <rPh sb="4" eb="7">
      <t>ヒャッカテン</t>
    </rPh>
    <rPh sb="37" eb="38">
      <t>フク</t>
    </rPh>
    <rPh sb="42" eb="46">
      <t>シュクハクリョコウ</t>
    </rPh>
    <rPh sb="47" eb="48">
      <t>ダイ</t>
    </rPh>
    <rPh sb="49" eb="50">
      <t>ジ</t>
    </rPh>
    <rPh sb="50" eb="53">
      <t>ソクホウチ</t>
    </rPh>
    <rPh sb="55" eb="58">
      <t>カクテイチ</t>
    </rPh>
    <rPh sb="57" eb="58">
      <t>チ</t>
    </rPh>
    <rPh sb="58" eb="60">
      <t>コウヒョウ</t>
    </rPh>
    <rPh sb="60" eb="61">
      <t>ゴ</t>
    </rPh>
    <phoneticPr fontId="4"/>
  </si>
  <si>
    <t>　　確定値）３）企業倒産は、負債総額1,000万円以上・含内整理。４）四捨五入の関係で、年計と各月の合計が一致しないことがある。</t>
    <rPh sb="3" eb="4">
      <t>テイ</t>
    </rPh>
    <phoneticPr fontId="4"/>
  </si>
  <si>
    <t>注：第２次速報値、確定値公表後は確定値。</t>
    <rPh sb="2" eb="3">
      <t>ダイ</t>
    </rPh>
    <rPh sb="4" eb="5">
      <t>ジ</t>
    </rPh>
    <rPh sb="5" eb="8">
      <t>ソクホウチ</t>
    </rPh>
    <rPh sb="9" eb="12">
      <t>カクテイチ</t>
    </rPh>
    <rPh sb="12" eb="15">
      <t>コウヒョウゴ</t>
    </rPh>
    <rPh sb="16" eb="19">
      <t>カクテイチ</t>
    </rPh>
    <phoneticPr fontId="4"/>
  </si>
  <si>
    <t>　            ６</t>
  </si>
  <si>
    <t>　</t>
    <phoneticPr fontId="4"/>
  </si>
  <si>
    <t xml:space="preserve"> 　　　 ５</t>
  </si>
  <si>
    <t xml:space="preserve">    　　６</t>
    <phoneticPr fontId="4"/>
  </si>
  <si>
    <t>　　全国：月別の完全失業率は、季節調整値。５）家計は、二人以上の世帯。山形県：標本数が少ないことから、標本誤差が大きく、必ずしも</t>
    <phoneticPr fontId="4"/>
  </si>
  <si>
    <t xml:space="preserve">    　　11</t>
    <phoneticPr fontId="4"/>
  </si>
  <si>
    <t>　　    12</t>
    <phoneticPr fontId="4"/>
  </si>
  <si>
    <t xml:space="preserve">    　　10</t>
    <phoneticPr fontId="4"/>
  </si>
  <si>
    <t xml:space="preserve">    　　６</t>
    <phoneticPr fontId="4"/>
  </si>
  <si>
    <t>　　　　４</t>
  </si>
  <si>
    <t>　　　　７</t>
  </si>
  <si>
    <t>　　　　８</t>
  </si>
  <si>
    <t>　　　　９</t>
  </si>
  <si>
    <t>　　　　10</t>
    <phoneticPr fontId="4"/>
  </si>
  <si>
    <t>　　　　２</t>
    <phoneticPr fontId="4"/>
  </si>
  <si>
    <t>　　　　３</t>
    <phoneticPr fontId="4"/>
  </si>
  <si>
    <t>　　山形市の縮図とならないため、利用に当たっては注意を要する。。</t>
    <phoneticPr fontId="4"/>
  </si>
  <si>
    <t xml:space="preserve">       　２</t>
    <phoneticPr fontId="4"/>
  </si>
  <si>
    <t xml:space="preserve">       　３</t>
  </si>
  <si>
    <t>　　６年平均</t>
    <rPh sb="3" eb="4">
      <t>ネン</t>
    </rPh>
    <rPh sb="4" eb="6">
      <t>ヘイキン</t>
    </rPh>
    <phoneticPr fontId="5"/>
  </si>
  <si>
    <t xml:space="preserve">    　　４</t>
  </si>
  <si>
    <t xml:space="preserve">    　　７</t>
  </si>
  <si>
    <t xml:space="preserve">    　　８</t>
  </si>
  <si>
    <t xml:space="preserve">    　　９</t>
  </si>
  <si>
    <t>　　６年平均</t>
    <rPh sb="3" eb="5">
      <t>ヘイキン</t>
    </rPh>
    <phoneticPr fontId="5"/>
  </si>
  <si>
    <t xml:space="preserve">    　　３</t>
  </si>
  <si>
    <t>　　　　２</t>
    <phoneticPr fontId="4"/>
  </si>
  <si>
    <t>　　    ４</t>
  </si>
  <si>
    <t>　　    ５</t>
  </si>
  <si>
    <t>　　    ６</t>
  </si>
  <si>
    <t>　　    ７</t>
  </si>
  <si>
    <t>　　    ８</t>
  </si>
  <si>
    <t>　　    ９</t>
  </si>
  <si>
    <t>　　５年度平均</t>
    <phoneticPr fontId="4"/>
  </si>
  <si>
    <t xml:space="preserve">    　　２</t>
    <phoneticPr fontId="4"/>
  </si>
  <si>
    <t>　    　２</t>
    <phoneticPr fontId="4"/>
  </si>
  <si>
    <t xml:space="preserve">        ３</t>
  </si>
  <si>
    <t xml:space="preserve">        ４</t>
  </si>
  <si>
    <t xml:space="preserve">        ５</t>
  </si>
  <si>
    <t xml:space="preserve">        ６</t>
  </si>
  <si>
    <t xml:space="preserve">        ７</t>
  </si>
  <si>
    <t xml:space="preserve">        ８</t>
  </si>
  <si>
    <t xml:space="preserve">        ９</t>
  </si>
  <si>
    <t xml:space="preserve">        ２</t>
    <phoneticPr fontId="4"/>
  </si>
  <si>
    <t>　　    ３</t>
  </si>
  <si>
    <t>　　　　３</t>
  </si>
  <si>
    <t>　　　　５</t>
  </si>
  <si>
    <t>　　　　６</t>
  </si>
  <si>
    <t>　　    ２</t>
    <phoneticPr fontId="4"/>
  </si>
  <si>
    <t xml:space="preserve"> 　 　　５</t>
  </si>
  <si>
    <t xml:space="preserve"> 　 　　６</t>
  </si>
  <si>
    <t xml:space="preserve"> 　 　　７</t>
  </si>
  <si>
    <t xml:space="preserve"> 　 　　８</t>
  </si>
  <si>
    <t xml:space="preserve"> 　 　　９</t>
  </si>
  <si>
    <t>　      ２</t>
    <phoneticPr fontId="4"/>
  </si>
  <si>
    <t>　      ３</t>
  </si>
  <si>
    <t xml:space="preserve"> 令和 ４年度</t>
  </si>
  <si>
    <t xml:space="preserve">  ６</t>
  </si>
  <si>
    <t xml:space="preserve"> 　 　　２</t>
    <phoneticPr fontId="4"/>
  </si>
  <si>
    <t xml:space="preserve"> 　 　　３</t>
  </si>
  <si>
    <t xml:space="preserve">    　　２ </t>
    <phoneticPr fontId="4"/>
  </si>
  <si>
    <t xml:space="preserve">    　　３</t>
    <phoneticPr fontId="4"/>
  </si>
  <si>
    <t xml:space="preserve"> 　 　　４</t>
  </si>
  <si>
    <t xml:space="preserve"> 　 　　２</t>
    <phoneticPr fontId="4"/>
  </si>
  <si>
    <t>　　    ２</t>
    <phoneticPr fontId="4"/>
  </si>
  <si>
    <t>　　ムを含む季節調整値。年値は原数値。４）労働力は、山形県：労働力調査の結果を都道府県別に時系列回帰モデルによって推計した四半期</t>
    <phoneticPr fontId="4"/>
  </si>
  <si>
    <t>　　などにより、全国の結果に比べ結果精度が十分に確保できないとみられることから、結果の利用に当たっては注意を要する。</t>
    <phoneticPr fontId="4"/>
  </si>
  <si>
    <t>　  平均結果。毎年１～３月期平均公表時に遡及改定している。都道府県別に表章するように標本設計を行っておらず、標本規模も小さいこと</t>
    <phoneticPr fontId="4"/>
  </si>
  <si>
    <t>　　うち主要８業種を掲載。２）pは速報値、rは確定値。</t>
    <phoneticPr fontId="4"/>
  </si>
  <si>
    <t xml:space="preserve">    　　２</t>
    <phoneticPr fontId="4"/>
  </si>
  <si>
    <t>資料：国土交通省東北運輸局</t>
    <phoneticPr fontId="4"/>
  </si>
  <si>
    <t>③</t>
    <phoneticPr fontId="4"/>
  </si>
  <si>
    <t>⑥-1</t>
  </si>
  <si>
    <t>⑥-1</t>
    <phoneticPr fontId="4"/>
  </si>
  <si>
    <t>⑥-2</t>
    <phoneticPr fontId="4"/>
  </si>
  <si>
    <t>⑦</t>
    <phoneticPr fontId="4"/>
  </si>
  <si>
    <t>⑧</t>
    <phoneticPr fontId="4"/>
  </si>
  <si>
    <t>⑨</t>
    <phoneticPr fontId="4"/>
  </si>
  <si>
    <t>⑩</t>
    <phoneticPr fontId="4"/>
  </si>
  <si>
    <t>⑪</t>
    <phoneticPr fontId="4"/>
  </si>
  <si>
    <t>⑫</t>
    <phoneticPr fontId="4"/>
  </si>
  <si>
    <t>⑭１</t>
    <phoneticPr fontId="4"/>
  </si>
  <si>
    <t>⑭13</t>
    <phoneticPr fontId="4"/>
  </si>
  <si>
    <t>⑭29</t>
    <phoneticPr fontId="4"/>
  </si>
  <si>
    <t>⑮</t>
    <phoneticPr fontId="4"/>
  </si>
  <si>
    <t>⑱</t>
    <phoneticPr fontId="4"/>
  </si>
  <si>
    <t>⑲</t>
    <phoneticPr fontId="4"/>
  </si>
  <si>
    <t>⑳</t>
    <phoneticPr fontId="4"/>
  </si>
  <si>
    <t>㉒4-2</t>
  </si>
  <si>
    <t>㉒4-2</t>
    <phoneticPr fontId="4"/>
  </si>
  <si>
    <t>㉒1-2</t>
  </si>
  <si>
    <t>㉒1-2</t>
    <phoneticPr fontId="4"/>
  </si>
  <si>
    <t>㉒2-2</t>
    <phoneticPr fontId="4"/>
  </si>
  <si>
    <t>㉒3-2</t>
    <phoneticPr fontId="4"/>
  </si>
  <si>
    <t>㉓</t>
    <phoneticPr fontId="4"/>
  </si>
  <si>
    <t>㉔</t>
    <phoneticPr fontId="4"/>
  </si>
  <si>
    <t>㉕4</t>
    <phoneticPr fontId="4"/>
  </si>
  <si>
    <t>㉕5</t>
    <phoneticPr fontId="4"/>
  </si>
  <si>
    <t>㉖</t>
    <phoneticPr fontId="4"/>
  </si>
  <si>
    <t>㉗</t>
    <phoneticPr fontId="4"/>
  </si>
  <si>
    <t>㉘</t>
    <phoneticPr fontId="4"/>
  </si>
  <si>
    <t>㉙</t>
    <phoneticPr fontId="4"/>
  </si>
  <si>
    <t>㉚</t>
    <phoneticPr fontId="4"/>
  </si>
  <si>
    <t>㉜</t>
    <phoneticPr fontId="4"/>
  </si>
  <si>
    <t>⑬３</t>
    <phoneticPr fontId="4"/>
  </si>
  <si>
    <t>⑭13</t>
    <phoneticPr fontId="4"/>
  </si>
  <si>
    <t>㉑</t>
    <phoneticPr fontId="4"/>
  </si>
  <si>
    <t>㉖</t>
    <phoneticPr fontId="4"/>
  </si>
  <si>
    <t xml:space="preserve">       　４</t>
  </si>
  <si>
    <t>　    　３</t>
  </si>
  <si>
    <t>　　　　２</t>
    <phoneticPr fontId="4"/>
  </si>
  <si>
    <t>　      ４</t>
  </si>
  <si>
    <t xml:space="preserve">… </t>
    <phoneticPr fontId="4"/>
  </si>
  <si>
    <t>(3)は右半角開けをしていない</t>
    <rPh sb="4" eb="5">
      <t>ミギ</t>
    </rPh>
    <rPh sb="5" eb="7">
      <t>ハンカク</t>
    </rPh>
    <rPh sb="7" eb="8">
      <t>ア</t>
    </rPh>
    <phoneticPr fontId="4"/>
  </si>
  <si>
    <t>(6)は右半角開けをしていない</t>
    <rPh sb="4" eb="5">
      <t>ミギ</t>
    </rPh>
    <rPh sb="5" eb="7">
      <t>ハンカク</t>
    </rPh>
    <rPh sb="7" eb="8">
      <t>ア</t>
    </rPh>
    <phoneticPr fontId="4"/>
  </si>
  <si>
    <t>令和２年
　＝100</t>
    <rPh sb="0" eb="2">
      <t>レイワ</t>
    </rPh>
    <phoneticPr fontId="5"/>
  </si>
  <si>
    <t>⑬4表</t>
    <phoneticPr fontId="4"/>
  </si>
  <si>
    <t>⑬1-2表</t>
    <rPh sb="4" eb="5">
      <t>ヒョウ</t>
    </rPh>
    <phoneticPr fontId="4"/>
  </si>
  <si>
    <t>⑬1-2表</t>
    <rPh sb="4" eb="5">
      <t>ヒョウ</t>
    </rPh>
    <phoneticPr fontId="4"/>
  </si>
  <si>
    <t>⑬3-1表</t>
    <rPh sb="4" eb="5">
      <t>ヒョウ</t>
    </rPh>
    <phoneticPr fontId="4"/>
  </si>
  <si>
    <t>⑪表３</t>
    <rPh sb="1" eb="2">
      <t>ヒョウ</t>
    </rPh>
    <phoneticPr fontId="4"/>
  </si>
  <si>
    <t>⑪表３</t>
    <rPh sb="1" eb="2">
      <t>ヒョウ</t>
    </rPh>
    <phoneticPr fontId="4"/>
  </si>
  <si>
    <t>⑬４表</t>
    <rPh sb="2" eb="3">
      <t>ヒョウ</t>
    </rPh>
    <phoneticPr fontId="4"/>
  </si>
  <si>
    <t xml:space="preserve">   令和 ４年</t>
  </si>
  <si>
    <t>②</t>
    <phoneticPr fontId="4"/>
  </si>
  <si>
    <t xml:space="preserve"> 　 　　５</t>
    <phoneticPr fontId="4"/>
  </si>
  <si>
    <t xml:space="preserve"> 　 　　２</t>
    <phoneticPr fontId="4"/>
  </si>
  <si>
    <t xml:space="preserve"> 　 　　３</t>
    <phoneticPr fontId="4"/>
  </si>
  <si>
    <t xml:space="preserve"> 　 　　４</t>
    <phoneticPr fontId="4"/>
  </si>
  <si>
    <t xml:space="preserve">       　６</t>
    <phoneticPr fontId="4"/>
  </si>
  <si>
    <t>r,p 忘れないで！</t>
    <rPh sb="4" eb="5">
      <t>ワス</t>
    </rPh>
    <phoneticPr fontId="4"/>
  </si>
  <si>
    <t>全国人口、鉱工業生産指数/山形県</t>
    <rPh sb="0" eb="2">
      <t>ゼンコク</t>
    </rPh>
    <rPh sb="2" eb="4">
      <t>ジンコウ</t>
    </rPh>
    <rPh sb="5" eb="8">
      <t>コウコウギョウ</t>
    </rPh>
    <rPh sb="8" eb="12">
      <t>セイサンシスウ</t>
    </rPh>
    <rPh sb="13" eb="15">
      <t>ヤマガタ</t>
    </rPh>
    <rPh sb="15" eb="16">
      <t>ケン</t>
    </rPh>
    <phoneticPr fontId="4"/>
  </si>
  <si>
    <t xml:space="preserve">       　５</t>
  </si>
  <si>
    <t>ｒ、ｐ忘れずに！</t>
    <rPh sb="3" eb="4">
      <t>ワス</t>
    </rPh>
    <phoneticPr fontId="4"/>
  </si>
  <si>
    <t>　 　 　２</t>
    <phoneticPr fontId="4"/>
  </si>
  <si>
    <t xml:space="preserve">    　  ２</t>
    <phoneticPr fontId="4"/>
  </si>
  <si>
    <t>　    　４</t>
  </si>
  <si>
    <t xml:space="preserve">      　２</t>
    <phoneticPr fontId="4"/>
  </si>
  <si>
    <t>　      ５</t>
  </si>
  <si>
    <t>　　３）率計算の基礎は、年率については、各年10月1日現在の日本人人口による。</t>
    <rPh sb="4" eb="5">
      <t>リツ</t>
    </rPh>
    <rPh sb="5" eb="7">
      <t>ケイサン</t>
    </rPh>
    <rPh sb="8" eb="10">
      <t>キソ</t>
    </rPh>
    <rPh sb="12" eb="14">
      <t>ネンリツ</t>
    </rPh>
    <rPh sb="20" eb="22">
      <t>カクネン</t>
    </rPh>
    <rPh sb="24" eb="25">
      <t>ガツ</t>
    </rPh>
    <rPh sb="26" eb="27">
      <t>ニチ</t>
    </rPh>
    <rPh sb="27" eb="29">
      <t>ゲンザイ</t>
    </rPh>
    <phoneticPr fontId="4"/>
  </si>
  <si>
    <t>　　　　４</t>
    <phoneticPr fontId="4"/>
  </si>
  <si>
    <t>　　　　５</t>
    <phoneticPr fontId="4"/>
  </si>
  <si>
    <t>　　　　６</t>
    <phoneticPr fontId="4"/>
  </si>
  <si>
    <t xml:space="preserve"> 　　 　２</t>
    <phoneticPr fontId="4"/>
  </si>
  <si>
    <t xml:space="preserve">… </t>
  </si>
  <si>
    <t>-</t>
    <phoneticPr fontId="4"/>
  </si>
  <si>
    <t xml:space="preserve"> </t>
    <phoneticPr fontId="4"/>
  </si>
  <si>
    <t>令和４年度平均</t>
    <rPh sb="0" eb="2">
      <t>レイワ</t>
    </rPh>
    <phoneticPr fontId="4"/>
  </si>
  <si>
    <t>　　６年度平均</t>
  </si>
  <si>
    <t xml:space="preserve">    ５) 新設住宅着工戸数の一部は遡及改訂した。</t>
    <rPh sb="7" eb="9">
      <t>シンセツ</t>
    </rPh>
    <rPh sb="9" eb="11">
      <t>ジュウタク</t>
    </rPh>
    <rPh sb="11" eb="13">
      <t>チャッコウ</t>
    </rPh>
    <rPh sb="13" eb="15">
      <t>コスウ</t>
    </rPh>
    <rPh sb="16" eb="18">
      <t>イチブ</t>
    </rPh>
    <rPh sb="19" eb="23">
      <t>ソキュウカイテイ</t>
    </rPh>
    <phoneticPr fontId="4"/>
  </si>
  <si>
    <t>⑬1</t>
    <phoneticPr fontId="4"/>
  </si>
  <si>
    <t>⑬2</t>
    <phoneticPr fontId="4"/>
  </si>
  <si>
    <t>「5（2）」「7（2）」</t>
    <phoneticPr fontId="4"/>
  </si>
  <si>
    <t xml:space="preserve">       　６</t>
  </si>
  <si>
    <t xml:space="preserve"> 　　 　３</t>
  </si>
  <si>
    <t>　 　 　３</t>
    <phoneticPr fontId="4"/>
  </si>
  <si>
    <t xml:space="preserve">    　  ３</t>
    <phoneticPr fontId="4"/>
  </si>
  <si>
    <t>　    　５</t>
  </si>
  <si>
    <t xml:space="preserve">      　３</t>
    <phoneticPr fontId="4"/>
  </si>
  <si>
    <t>　      ６</t>
  </si>
  <si>
    <t>　　３）自動車保有数は軽二輪車の公表後に掲載。</t>
    <rPh sb="4" eb="9">
      <t>ジドウシャホユウ</t>
    </rPh>
    <rPh sb="9" eb="10">
      <t>スウ</t>
    </rPh>
    <rPh sb="11" eb="12">
      <t>ケイ</t>
    </rPh>
    <rPh sb="12" eb="13">
      <t>2</t>
    </rPh>
    <rPh sb="13" eb="14">
      <t>リン</t>
    </rPh>
    <rPh sb="14" eb="15">
      <t>シャ</t>
    </rPh>
    <rPh sb="16" eb="19">
      <t>コウヒョウゴ</t>
    </rPh>
    <rPh sb="20" eb="22">
      <t>ケイサイ</t>
    </rPh>
    <phoneticPr fontId="4"/>
  </si>
  <si>
    <t>食料品工業</t>
    <rPh sb="0" eb="5">
      <t>ショクリョウヒンコウギョウ</t>
    </rPh>
    <phoneticPr fontId="4"/>
  </si>
  <si>
    <t>-</t>
    <phoneticPr fontId="4"/>
  </si>
  <si>
    <t>…</t>
  </si>
  <si>
    <t>112.6</t>
    <phoneticPr fontId="4"/>
  </si>
  <si>
    <t>111.7</t>
    <phoneticPr fontId="4"/>
  </si>
  <si>
    <t xml:space="preserve">       　７</t>
  </si>
  <si>
    <t xml:space="preserve"> 　　 　４</t>
  </si>
  <si>
    <t>　 　 　４</t>
    <phoneticPr fontId="4"/>
  </si>
  <si>
    <t>　    　６</t>
  </si>
  <si>
    <t xml:space="preserve">      　４</t>
    <phoneticPr fontId="4"/>
  </si>
  <si>
    <t>　      ７</t>
  </si>
  <si>
    <t xml:space="preserve">    　  ４</t>
    <phoneticPr fontId="4"/>
  </si>
  <si>
    <t xml:space="preserve"> 12,344</t>
    <phoneticPr fontId="4"/>
  </si>
  <si>
    <t>561</t>
    <phoneticPr fontId="4"/>
  </si>
  <si>
    <t>2.1</t>
    <phoneticPr fontId="4"/>
  </si>
  <si>
    <t>2.3</t>
    <phoneticPr fontId="4"/>
  </si>
  <si>
    <t>101.5</t>
    <phoneticPr fontId="4"/>
  </si>
  <si>
    <t>116.2</t>
    <phoneticPr fontId="4"/>
  </si>
  <si>
    <t>⑯在庫指数(2)</t>
    <rPh sb="1" eb="3">
      <t>ザイコ</t>
    </rPh>
    <rPh sb="3" eb="5">
      <t>シスウ</t>
    </rPh>
    <phoneticPr fontId="4"/>
  </si>
  <si>
    <t>⑰生産指数</t>
    <rPh sb="1" eb="3">
      <t>セイサン</t>
    </rPh>
    <rPh sb="3" eb="5">
      <t>シスウ</t>
    </rPh>
    <phoneticPr fontId="4"/>
  </si>
  <si>
    <t>⑰在庫指数</t>
    <rPh sb="1" eb="5">
      <t>ザイコシスウ</t>
    </rPh>
    <phoneticPr fontId="4"/>
  </si>
  <si>
    <t>112.7</t>
  </si>
  <si>
    <t>111.9</t>
    <phoneticPr fontId="4"/>
  </si>
  <si>
    <r>
      <t>（１）名目賃金指数ーきまって支給する給与ー（山形県・全国）　　　　　　　</t>
    </r>
    <r>
      <rPr>
        <sz val="16"/>
        <rFont val="ＭＳ 明朝"/>
        <family val="1"/>
        <charset val="128"/>
      </rPr>
      <t xml:space="preserve"> </t>
    </r>
    <r>
      <rPr>
        <sz val="16"/>
        <rFont val="ＭＳ ゴシック"/>
        <family val="3"/>
        <charset val="128"/>
      </rPr>
      <t>　　　　　　</t>
    </r>
    <r>
      <rPr>
        <sz val="16"/>
        <rFont val="ＭＳ 明朝"/>
        <family val="1"/>
        <charset val="128"/>
      </rPr>
      <t xml:space="preserve">  </t>
    </r>
    <r>
      <rPr>
        <sz val="16"/>
        <rFont val="ＭＳ ゴシック"/>
        <family val="3"/>
        <charset val="128"/>
      </rPr>
      <t>　  　        　　</t>
    </r>
    <phoneticPr fontId="4"/>
  </si>
  <si>
    <r>
      <t>（２）労働時間指数ー総実労働時間ー（山形県・全国）　　　　　　　　　　</t>
    </r>
    <r>
      <rPr>
        <sz val="16"/>
        <rFont val="ＭＳ 明朝"/>
        <family val="1"/>
        <charset val="128"/>
      </rPr>
      <t xml:space="preserve"> </t>
    </r>
    <r>
      <rPr>
        <sz val="16"/>
        <rFont val="ＭＳ ゴシック"/>
        <family val="3"/>
        <charset val="128"/>
      </rPr>
      <t>　　　　　　　　　　　　</t>
    </r>
    <r>
      <rPr>
        <sz val="16"/>
        <rFont val="ＭＳ 明朝"/>
        <family val="1"/>
        <charset val="128"/>
      </rPr>
      <t xml:space="preserve"> </t>
    </r>
    <r>
      <rPr>
        <sz val="16"/>
        <rFont val="ＭＳ ゴシック"/>
        <family val="3"/>
        <charset val="128"/>
      </rPr>
      <t xml:space="preserve">       </t>
    </r>
    <rPh sb="11" eb="12">
      <t>ジツ</t>
    </rPh>
    <phoneticPr fontId="5"/>
  </si>
  <si>
    <t>１月以降累計</t>
    <rPh sb="1" eb="2">
      <t>ガツ</t>
    </rPh>
    <rPh sb="2" eb="3">
      <t>イ</t>
    </rPh>
    <rPh sb="3" eb="4">
      <t>タカシ</t>
    </rPh>
    <rPh sb="4" eb="5">
      <t>ルイ</t>
    </rPh>
    <rPh sb="5" eb="6">
      <t>ケイ</t>
    </rPh>
    <phoneticPr fontId="5"/>
  </si>
  <si>
    <t>１月以降累計</t>
    <phoneticPr fontId="4"/>
  </si>
  <si>
    <t xml:space="preserve">       　８</t>
  </si>
  <si>
    <t xml:space="preserve"> 　　 　５</t>
  </si>
  <si>
    <t>　 　 　５</t>
    <phoneticPr fontId="4"/>
  </si>
  <si>
    <t xml:space="preserve">    　  ５</t>
    <phoneticPr fontId="4"/>
  </si>
  <si>
    <t>　    　７</t>
  </si>
  <si>
    <t xml:space="preserve">     　 ５</t>
    <phoneticPr fontId="4"/>
  </si>
  <si>
    <t>　      ８</t>
  </si>
  <si>
    <t xml:space="preserve">        ８</t>
    <phoneticPr fontId="4"/>
  </si>
  <si>
    <t>107.4</t>
    <phoneticPr fontId="4"/>
  </si>
  <si>
    <t>102.1</t>
    <phoneticPr fontId="4"/>
  </si>
  <si>
    <t>12,342</t>
    <phoneticPr fontId="4"/>
  </si>
  <si>
    <t>100.1</t>
    <phoneticPr fontId="4"/>
  </si>
  <si>
    <t>114.8</t>
    <phoneticPr fontId="4"/>
  </si>
  <si>
    <t>117.8</t>
    <phoneticPr fontId="4"/>
  </si>
  <si>
    <t>102.0</t>
    <phoneticPr fontId="4"/>
  </si>
  <si>
    <t xml:space="preserve"> 　令和 ４年度</t>
    <rPh sb="2" eb="4">
      <t>レイワ</t>
    </rPh>
    <phoneticPr fontId="4"/>
  </si>
  <si>
    <t xml:space="preserve"> 　　　 ６</t>
  </si>
  <si>
    <t>2.6</t>
    <phoneticPr fontId="4"/>
  </si>
  <si>
    <t>113.0</t>
    <phoneticPr fontId="4"/>
  </si>
  <si>
    <t>112.1</t>
    <phoneticPr fontId="4"/>
  </si>
  <si>
    <t>人</t>
    <phoneticPr fontId="4"/>
  </si>
  <si>
    <r>
      <rPr>
        <sz val="6"/>
        <rFont val="ＭＳ 明朝"/>
        <family val="1"/>
        <charset val="128"/>
      </rPr>
      <t xml:space="preserve"> </t>
    </r>
    <r>
      <rPr>
        <sz val="10"/>
        <rFont val="ＭＳ 明朝"/>
        <family val="1"/>
        <charset val="128"/>
      </rPr>
      <t>　</t>
    </r>
    <r>
      <rPr>
        <sz val="9"/>
        <rFont val="ＭＳ 明朝"/>
        <family val="1"/>
        <charset val="128"/>
      </rPr>
      <t>令和 ４年</t>
    </r>
    <r>
      <rPr>
        <sz val="11"/>
        <color theme="1"/>
        <rFont val="ＭＳ Ｐゴシック"/>
        <family val="2"/>
        <charset val="128"/>
        <scheme val="minor"/>
      </rPr>
      <t/>
    </r>
    <rPh sb="2" eb="4">
      <t>レイワ</t>
    </rPh>
    <phoneticPr fontId="4"/>
  </si>
  <si>
    <t>　　　　９</t>
    <phoneticPr fontId="4"/>
  </si>
  <si>
    <t xml:space="preserve"> 　 　　10</t>
    <phoneticPr fontId="4"/>
  </si>
  <si>
    <t xml:space="preserve">       　９</t>
  </si>
  <si>
    <t xml:space="preserve"> 　　 　６</t>
  </si>
  <si>
    <t>　 　 　６</t>
    <phoneticPr fontId="4"/>
  </si>
  <si>
    <t xml:space="preserve">    　  ６</t>
    <phoneticPr fontId="4"/>
  </si>
  <si>
    <t>　    　８</t>
  </si>
  <si>
    <t xml:space="preserve">      　６</t>
    <phoneticPr fontId="4"/>
  </si>
  <si>
    <t>　      ９</t>
  </si>
  <si>
    <t>p12,321</t>
    <phoneticPr fontId="4"/>
  </si>
  <si>
    <t>12,340</t>
    <phoneticPr fontId="4"/>
  </si>
  <si>
    <t>89.9</t>
    <phoneticPr fontId="4"/>
  </si>
  <si>
    <t>100.6</t>
    <phoneticPr fontId="4"/>
  </si>
  <si>
    <t>←R6確定値</t>
    <rPh sb="3" eb="6">
      <t>カクテイチ</t>
    </rPh>
    <phoneticPr fontId="4"/>
  </si>
  <si>
    <t>←2024年12月のデータ</t>
    <rPh sb="5" eb="6">
      <t>ネン</t>
    </rPh>
    <rPh sb="8" eb="9">
      <t>ガツ</t>
    </rPh>
    <phoneticPr fontId="4"/>
  </si>
  <si>
    <t>←2023年12月のデータ</t>
    <rPh sb="5" eb="6">
      <t>ネン</t>
    </rPh>
    <rPh sb="8" eb="9">
      <t>ガツ</t>
    </rPh>
    <phoneticPr fontId="4"/>
  </si>
  <si>
    <t>119.5</t>
    <phoneticPr fontId="4"/>
  </si>
  <si>
    <t>123.2</t>
    <phoneticPr fontId="4"/>
  </si>
  <si>
    <t>101.0</t>
    <phoneticPr fontId="4"/>
  </si>
  <si>
    <t>113.4</t>
    <phoneticPr fontId="4"/>
  </si>
  <si>
    <t>112.0</t>
    <phoneticPr fontId="4"/>
  </si>
  <si>
    <t>「５（1）」</t>
    <phoneticPr fontId="4"/>
  </si>
  <si>
    <t>合計の自動計算はダメ！！</t>
    <rPh sb="0" eb="2">
      <t>ゴウケイ</t>
    </rPh>
    <rPh sb="3" eb="7">
      <t>ジドウケイサン</t>
    </rPh>
    <phoneticPr fontId="4"/>
  </si>
  <si>
    <t>労働力Qデータ「…」注意</t>
    <rPh sb="0" eb="3">
      <t>ロウドウリョクチュウイ</t>
    </rPh>
    <phoneticPr fontId="4"/>
  </si>
  <si>
    <t xml:space="preserve">       　10</t>
    <phoneticPr fontId="4"/>
  </si>
  <si>
    <t xml:space="preserve"> 　　 　７</t>
  </si>
  <si>
    <t>　 　 　７</t>
    <phoneticPr fontId="4"/>
  </si>
  <si>
    <t>　　　　３期</t>
    <rPh sb="5" eb="6">
      <t>キ</t>
    </rPh>
    <phoneticPr fontId="4"/>
  </si>
  <si>
    <t xml:space="preserve">    　  ７</t>
  </si>
  <si>
    <t>　  　　３期</t>
    <rPh sb="6" eb="7">
      <t>キ</t>
    </rPh>
    <phoneticPr fontId="4"/>
  </si>
  <si>
    <t>　    　９</t>
  </si>
  <si>
    <t>　　    10</t>
    <phoneticPr fontId="4"/>
  </si>
  <si>
    <t>　      10</t>
    <phoneticPr fontId="4"/>
  </si>
  <si>
    <t xml:space="preserve">      　５</t>
    <phoneticPr fontId="4"/>
  </si>
  <si>
    <t>（山形県）</t>
    <phoneticPr fontId="4"/>
  </si>
  <si>
    <t>113.5</t>
    <phoneticPr fontId="4"/>
  </si>
  <si>
    <t>129.5</t>
    <phoneticPr fontId="4"/>
  </si>
  <si>
    <t>125.1</t>
    <phoneticPr fontId="4"/>
  </si>
  <si>
    <t xml:space="preserve">      　７</t>
    <phoneticPr fontId="4"/>
  </si>
  <si>
    <t>562</t>
    <phoneticPr fontId="4"/>
  </si>
  <si>
    <t>1.9</t>
    <phoneticPr fontId="4"/>
  </si>
  <si>
    <t>p12,319</t>
    <phoneticPr fontId="4"/>
  </si>
  <si>
    <t xml:space="preserve"> 12,334</t>
    <phoneticPr fontId="4"/>
  </si>
  <si>
    <t>113.6</t>
    <phoneticPr fontId="4"/>
  </si>
  <si>
    <t>112.8</t>
    <phoneticPr fontId="4"/>
  </si>
  <si>
    <t xml:space="preserve">        10</t>
    <phoneticPr fontId="4"/>
  </si>
  <si>
    <t>12,337</t>
    <phoneticPr fontId="4"/>
  </si>
  <si>
    <t xml:space="preserve">       　11</t>
  </si>
  <si>
    <t xml:space="preserve">       　12</t>
  </si>
  <si>
    <t xml:space="preserve"> 　　 　８</t>
  </si>
  <si>
    <t>　　 　 ８</t>
    <phoneticPr fontId="4"/>
  </si>
  <si>
    <t xml:space="preserve">    　  ８</t>
    <phoneticPr fontId="4"/>
  </si>
  <si>
    <t>　    　10</t>
    <phoneticPr fontId="4"/>
  </si>
  <si>
    <t xml:space="preserve">      　８</t>
    <phoneticPr fontId="4"/>
  </si>
  <si>
    <t>　　　　11</t>
    <phoneticPr fontId="4"/>
  </si>
  <si>
    <t>令和６年12月</t>
    <rPh sb="0" eb="1">
      <t>レイワ</t>
    </rPh>
    <phoneticPr fontId="4"/>
  </si>
  <si>
    <t>　      11</t>
  </si>
  <si>
    <t>100.9</t>
    <phoneticPr fontId="4"/>
  </si>
  <si>
    <t>125.8</t>
    <phoneticPr fontId="4"/>
  </si>
  <si>
    <t>116.5</t>
    <phoneticPr fontId="4"/>
  </si>
  <si>
    <t>p12,316</t>
    <phoneticPr fontId="4"/>
  </si>
  <si>
    <t>113.8</t>
    <phoneticPr fontId="4"/>
  </si>
  <si>
    <t>113.2</t>
    <phoneticPr fontId="4"/>
  </si>
  <si>
    <t>　 　 　９</t>
    <phoneticPr fontId="4"/>
  </si>
  <si>
    <t xml:space="preserve">    　  ９</t>
    <phoneticPr fontId="4"/>
  </si>
  <si>
    <t>　    　11</t>
  </si>
  <si>
    <t xml:space="preserve">      　９</t>
    <phoneticPr fontId="4"/>
  </si>
  <si>
    <t>令和７年１月</t>
    <rPh sb="0" eb="1">
      <t>レイワ</t>
    </rPh>
    <phoneticPr fontId="4"/>
  </si>
  <si>
    <t>令和６年12月</t>
    <rPh sb="0" eb="1">
      <t>レイワ</t>
    </rPh>
    <rPh sb="6" eb="7">
      <t>ガツ</t>
    </rPh>
    <phoneticPr fontId="4"/>
  </si>
  <si>
    <t>　      12</t>
  </si>
  <si>
    <t xml:space="preserve">         令和 ５年</t>
    <rPh sb="9" eb="11">
      <t>レイワ</t>
    </rPh>
    <phoneticPr fontId="4"/>
  </si>
  <si>
    <t>　            ６</t>
    <phoneticPr fontId="4"/>
  </si>
  <si>
    <t xml:space="preserve">             p７</t>
    <phoneticPr fontId="4"/>
  </si>
  <si>
    <t>　           p７</t>
    <phoneticPr fontId="4"/>
  </si>
  <si>
    <t>令和６年12月</t>
    <rPh sb="0" eb="2">
      <t>レイワ</t>
    </rPh>
    <phoneticPr fontId="4"/>
  </si>
  <si>
    <t>p12,295</t>
    <phoneticPr fontId="4"/>
  </si>
  <si>
    <t xml:space="preserve"> 12,337</t>
    <phoneticPr fontId="4"/>
  </si>
  <si>
    <t>⑰生産指数(原指数月生産)</t>
    <rPh sb="1" eb="5">
      <t>セイサンシスウ</t>
    </rPh>
    <rPh sb="6" eb="9">
      <t>ゲンシスウ</t>
    </rPh>
    <rPh sb="9" eb="10">
      <t>ツキ</t>
    </rPh>
    <rPh sb="10" eb="12">
      <t>セイサン</t>
    </rPh>
    <phoneticPr fontId="4"/>
  </si>
  <si>
    <t>⑰生産指数（季節調整月生産）</t>
    <rPh sb="1" eb="5">
      <t>セイサンシスウ</t>
    </rPh>
    <rPh sb="6" eb="10">
      <t>キセツチョウセイ</t>
    </rPh>
    <rPh sb="10" eb="11">
      <t>ツキ</t>
    </rPh>
    <rPh sb="11" eb="13">
      <t>セイサン</t>
    </rPh>
    <phoneticPr fontId="4"/>
  </si>
  <si>
    <t>（３）鉱工業在庫指数・業種分類（季節調整済指数）</t>
    <rPh sb="6" eb="8">
      <t>ザイコ</t>
    </rPh>
    <phoneticPr fontId="5"/>
  </si>
  <si>
    <r>
      <rPr>
        <sz val="6"/>
        <rFont val="ＭＳ 明朝"/>
        <family val="1"/>
        <charset val="128"/>
      </rPr>
      <t xml:space="preserve"> </t>
    </r>
    <r>
      <rPr>
        <sz val="10"/>
        <rFont val="ＭＳ 明朝"/>
        <family val="1"/>
        <charset val="128"/>
      </rPr>
      <t xml:space="preserve">　 </t>
    </r>
    <r>
      <rPr>
        <sz val="9"/>
        <rFont val="ＭＳ 明朝"/>
        <family val="1"/>
        <charset val="128"/>
      </rPr>
      <t>令和 ５年</t>
    </r>
    <r>
      <rPr>
        <sz val="11"/>
        <color theme="1"/>
        <rFont val="ＭＳ Ｐゴシック"/>
        <family val="2"/>
        <charset val="128"/>
        <scheme val="minor"/>
      </rPr>
      <t/>
    </r>
    <rPh sb="3" eb="5">
      <t>レイワ</t>
    </rPh>
    <rPh sb="7" eb="8">
      <t>ネン</t>
    </rPh>
    <phoneticPr fontId="4"/>
  </si>
  <si>
    <t>　　７年平均</t>
    <rPh sb="3" eb="4">
      <t>ネン</t>
    </rPh>
    <rPh sb="4" eb="6">
      <t>ヘイキン</t>
    </rPh>
    <phoneticPr fontId="5"/>
  </si>
  <si>
    <t>5-1表</t>
    <rPh sb="2" eb="3">
      <t>ヒョウ</t>
    </rPh>
    <phoneticPr fontId="4"/>
  </si>
  <si>
    <t>6－1表</t>
    <rPh sb="3" eb="4">
      <t>ヒョウ</t>
    </rPh>
    <phoneticPr fontId="4"/>
  </si>
  <si>
    <t>7－1表↓</t>
    <rPh sb="3" eb="4">
      <t>ヒョウ</t>
    </rPh>
    <phoneticPr fontId="4"/>
  </si>
  <si>
    <t>114.5</t>
    <phoneticPr fontId="4"/>
  </si>
  <si>
    <t xml:space="preserve"> 　　 　９</t>
  </si>
  <si>
    <r>
      <rPr>
        <sz val="6"/>
        <rFont val="ＭＳ 明朝"/>
        <family val="1"/>
        <charset val="128"/>
      </rPr>
      <t xml:space="preserve"> </t>
    </r>
    <r>
      <rPr>
        <sz val="10"/>
        <rFont val="ＭＳ 明朝"/>
        <family val="1"/>
        <charset val="128"/>
      </rPr>
      <t>　</t>
    </r>
    <r>
      <rPr>
        <sz val="9"/>
        <rFont val="ＭＳ 明朝"/>
        <family val="1"/>
        <charset val="128"/>
      </rPr>
      <t>令和 ５年</t>
    </r>
    <r>
      <rPr>
        <sz val="11"/>
        <rFont val="ＭＳ Ｐゴシック"/>
        <family val="3"/>
        <charset val="128"/>
      </rPr>
      <t/>
    </r>
    <rPh sb="2" eb="4">
      <t>レイワ</t>
    </rPh>
    <phoneticPr fontId="4"/>
  </si>
  <si>
    <t xml:space="preserve"> 　令和 ５年</t>
    <rPh sb="2" eb="4">
      <t>レイワ</t>
    </rPh>
    <phoneticPr fontId="4"/>
  </si>
  <si>
    <r>
      <t xml:space="preserve"> </t>
    </r>
    <r>
      <rPr>
        <sz val="11"/>
        <rFont val="ＭＳ 明朝"/>
        <family val="1"/>
        <charset val="128"/>
      </rPr>
      <t xml:space="preserve"> </t>
    </r>
    <r>
      <rPr>
        <sz val="6"/>
        <rFont val="ＭＳ 明朝"/>
        <family val="1"/>
        <charset val="128"/>
      </rPr>
      <t xml:space="preserve"> </t>
    </r>
    <r>
      <rPr>
        <sz val="9"/>
        <rFont val="ＭＳ 明朝"/>
        <family val="1"/>
        <charset val="128"/>
      </rPr>
      <t>令和 ５年</t>
    </r>
    <r>
      <rPr>
        <sz val="11"/>
        <rFont val="ＭＳ Ｐゴシック"/>
        <family val="3"/>
        <charset val="128"/>
      </rPr>
      <t/>
    </r>
    <rPh sb="3" eb="5">
      <t>レイワ</t>
    </rPh>
    <phoneticPr fontId="4"/>
  </si>
  <si>
    <t xml:space="preserve">   令和 ５年</t>
    <rPh sb="3" eb="5">
      <t>レイワ</t>
    </rPh>
    <phoneticPr fontId="4"/>
  </si>
  <si>
    <t xml:space="preserve">   令和 ５年</t>
    <rPh sb="3" eb="5">
      <t>レイワ</t>
    </rPh>
    <rPh sb="7" eb="8">
      <t>ネン</t>
    </rPh>
    <phoneticPr fontId="4"/>
  </si>
  <si>
    <t>人口は１０月１日の人口</t>
    <rPh sb="0" eb="2">
      <t>ジンコウ</t>
    </rPh>
    <rPh sb="5" eb="6">
      <t>ガツ</t>
    </rPh>
    <rPh sb="7" eb="8">
      <t>ニチ</t>
    </rPh>
    <rPh sb="9" eb="11">
      <t>ジンコウ</t>
    </rPh>
    <phoneticPr fontId="4"/>
  </si>
  <si>
    <t>令和５年平均</t>
    <rPh sb="0" eb="2">
      <t>レイワ</t>
    </rPh>
    <rPh sb="3" eb="4">
      <t>ネン</t>
    </rPh>
    <rPh sb="4" eb="6">
      <t>ヘイキン</t>
    </rPh>
    <phoneticPr fontId="5"/>
  </si>
  <si>
    <t>132.9</t>
    <phoneticPr fontId="4"/>
  </si>
  <si>
    <t>125.6</t>
    <phoneticPr fontId="4"/>
  </si>
  <si>
    <t>↓㉛</t>
    <phoneticPr fontId="4"/>
  </si>
  <si>
    <t>113.7</t>
    <phoneticPr fontId="4"/>
  </si>
  <si>
    <t xml:space="preserve"> 令和６年12月</t>
    <rPh sb="1" eb="3">
      <t>レイワ</t>
    </rPh>
    <rPh sb="7" eb="8">
      <t>ガツ</t>
    </rPh>
    <phoneticPr fontId="4"/>
  </si>
  <si>
    <t>注：月別は速報値、令和６年以前は確定値、令和７年は速報値である。</t>
    <rPh sb="0" eb="1">
      <t>チュウ</t>
    </rPh>
    <rPh sb="2" eb="4">
      <t>ツキベツ</t>
    </rPh>
    <rPh sb="5" eb="8">
      <t>ソクホウチ</t>
    </rPh>
    <rPh sb="9" eb="11">
      <t>レイワ</t>
    </rPh>
    <rPh sb="12" eb="13">
      <t>ネン</t>
    </rPh>
    <rPh sb="13" eb="15">
      <t>イゼン</t>
    </rPh>
    <rPh sb="16" eb="19">
      <t>カクテイチ</t>
    </rPh>
    <rPh sb="20" eb="22">
      <t>レイワ</t>
    </rPh>
    <rPh sb="23" eb="24">
      <t>ネン</t>
    </rPh>
    <rPh sb="25" eb="26">
      <t>ソク</t>
    </rPh>
    <rPh sb="26" eb="27">
      <t>ホウ</t>
    </rPh>
    <rPh sb="27" eb="28">
      <t>チ</t>
    </rPh>
    <rPh sb="28" eb="29">
      <t>カクホウ</t>
    </rPh>
    <phoneticPr fontId="4"/>
  </si>
  <si>
    <t>　　　　２</t>
  </si>
  <si>
    <t>令和７年１月</t>
    <phoneticPr fontId="4"/>
  </si>
  <si>
    <t>令和７年１月</t>
    <rPh sb="0" eb="2">
      <t>レイワ</t>
    </rPh>
    <phoneticPr fontId="4"/>
  </si>
  <si>
    <t xml:space="preserve"> 　 　　２</t>
  </si>
  <si>
    <t>令和７年１月</t>
    <rPh sb="0" eb="2">
      <t>レイワ</t>
    </rPh>
    <rPh sb="5" eb="6">
      <t>ガツ</t>
    </rPh>
    <phoneticPr fontId="4"/>
  </si>
  <si>
    <t xml:space="preserve"> 　  　２</t>
    <phoneticPr fontId="4"/>
  </si>
  <si>
    <t xml:space="preserve"> 令和７年12月</t>
    <rPh sb="1" eb="3">
      <t>レイワ</t>
    </rPh>
    <rPh sb="7" eb="8">
      <t>ツキ</t>
    </rPh>
    <phoneticPr fontId="4"/>
  </si>
  <si>
    <t xml:space="preserve"> 　　 　10</t>
    <phoneticPr fontId="4"/>
  </si>
  <si>
    <t>令和６年10月</t>
    <rPh sb="0" eb="1">
      <t>レイワ</t>
    </rPh>
    <phoneticPr fontId="4"/>
  </si>
  <si>
    <t>　　７年平均</t>
    <rPh sb="3" eb="5">
      <t>ヘイキン</t>
    </rPh>
    <phoneticPr fontId="5"/>
  </si>
  <si>
    <t>12月分</t>
    <rPh sb="3" eb="4">
      <t>ブン</t>
    </rPh>
    <phoneticPr fontId="4"/>
  </si>
  <si>
    <t>　p　 　12</t>
  </si>
  <si>
    <t>　 　 　10</t>
    <phoneticPr fontId="4"/>
  </si>
  <si>
    <t>　r　 　11</t>
    <phoneticPr fontId="4"/>
  </si>
  <si>
    <t>令和６年12月</t>
    <rPh sb="0" eb="2">
      <t>レイワ</t>
    </rPh>
    <rPh sb="6" eb="7">
      <t>ツキ</t>
    </rPh>
    <phoneticPr fontId="4"/>
  </si>
  <si>
    <t xml:space="preserve">  p 　  12</t>
  </si>
  <si>
    <t xml:space="preserve">  r 　  11</t>
    <phoneticPr fontId="4"/>
  </si>
  <si>
    <t xml:space="preserve">    　  10</t>
    <phoneticPr fontId="4"/>
  </si>
  <si>
    <t>　　　　４期</t>
    <rPh sb="5" eb="6">
      <t>キ</t>
    </rPh>
    <phoneticPr fontId="4"/>
  </si>
  <si>
    <t>　  　　４期</t>
    <rPh sb="6" eb="7">
      <t>キ</t>
    </rPh>
    <phoneticPr fontId="4"/>
  </si>
  <si>
    <t>令和６年12月</t>
    <rPh sb="0" eb="1">
      <t>レイワ</t>
    </rPh>
    <rPh sb="3" eb="4">
      <t>ネン</t>
    </rPh>
    <phoneticPr fontId="4"/>
  </si>
  <si>
    <t>　    　12</t>
  </si>
  <si>
    <t xml:space="preserve">  p   　12</t>
  </si>
  <si>
    <t xml:space="preserve">      　10</t>
    <phoneticPr fontId="4"/>
  </si>
  <si>
    <t xml:space="preserve">  r   　11</t>
    <phoneticPr fontId="4"/>
  </si>
  <si>
    <t>令和６年11月</t>
    <rPh sb="0" eb="2">
      <t>レイワ</t>
    </rPh>
    <rPh sb="6" eb="7">
      <t>ガツ</t>
    </rPh>
    <phoneticPr fontId="4"/>
  </si>
  <si>
    <t>令和７年２月</t>
    <rPh sb="0" eb="1">
      <t>レイワ</t>
    </rPh>
    <phoneticPr fontId="4"/>
  </si>
  <si>
    <t>令和７年１月</t>
    <rPh sb="0" eb="1">
      <t>レイワ</t>
    </rPh>
    <rPh sb="5" eb="6">
      <t>ガツ</t>
    </rPh>
    <phoneticPr fontId="4"/>
  </si>
  <si>
    <t>１月分</t>
    <phoneticPr fontId="4"/>
  </si>
  <si>
    <t>令和６年12月</t>
    <rPh sb="0" eb="2">
      <t>レイワ</t>
    </rPh>
    <rPh sb="3" eb="4">
      <t>ネン</t>
    </rPh>
    <rPh sb="6" eb="7">
      <t>ツキ</t>
    </rPh>
    <phoneticPr fontId="4"/>
  </si>
  <si>
    <t>令和７年１月</t>
    <rPh sb="0" eb="1">
      <t>レイ</t>
    </rPh>
    <rPh sb="1" eb="2">
      <t>ワ</t>
    </rPh>
    <phoneticPr fontId="4"/>
  </si>
  <si>
    <t>令和８年２月１日現在</t>
    <rPh sb="0" eb="1">
      <t>レイ</t>
    </rPh>
    <rPh sb="1" eb="2">
      <t>ワ</t>
    </rPh>
    <rPh sb="3" eb="4">
      <t>ネン</t>
    </rPh>
    <rPh sb="5" eb="6">
      <t>ガツ</t>
    </rPh>
    <phoneticPr fontId="6"/>
  </si>
  <si>
    <t>115.0</t>
    <phoneticPr fontId="4"/>
  </si>
  <si>
    <t>p114.9</t>
    <phoneticPr fontId="4"/>
  </si>
  <si>
    <t>p102.9</t>
    <phoneticPr fontId="4"/>
  </si>
  <si>
    <t>r113.3</t>
    <phoneticPr fontId="4"/>
  </si>
  <si>
    <t>r110.2</t>
    <phoneticPr fontId="4"/>
  </si>
  <si>
    <t>130.6</t>
    <phoneticPr fontId="4"/>
  </si>
  <si>
    <t>119.7</t>
    <phoneticPr fontId="4"/>
  </si>
  <si>
    <t>「7-(1)」</t>
    <phoneticPr fontId="4"/>
  </si>
  <si>
    <t>確認</t>
    <rPh sb="0" eb="2">
      <t>カクニン</t>
    </rPh>
    <phoneticPr fontId="4"/>
  </si>
  <si>
    <t>件数</t>
    <rPh sb="0" eb="2">
      <t>ケンスウ</t>
    </rPh>
    <phoneticPr fontId="4"/>
  </si>
  <si>
    <t>百万</t>
    <rPh sb="0" eb="2">
      <t>ヒャクマン</t>
    </rPh>
    <phoneticPr fontId="4"/>
  </si>
  <si>
    <t>p12,286</t>
    <phoneticPr fontId="4"/>
  </si>
  <si>
    <t>r12,319</t>
    <phoneticPr fontId="4"/>
  </si>
  <si>
    <t>12,327</t>
    <phoneticPr fontId="4"/>
  </si>
  <si>
    <t>548</t>
    <phoneticPr fontId="4"/>
  </si>
  <si>
    <t>2.0</t>
    <phoneticPr fontId="4"/>
  </si>
  <si>
    <t>←10月遡及改定により9月をr確定とした</t>
    <rPh sb="3" eb="4">
      <t>ガツ</t>
    </rPh>
    <rPh sb="4" eb="6">
      <t>ソキュウ</t>
    </rPh>
    <rPh sb="6" eb="8">
      <t>カイテイ</t>
    </rPh>
    <rPh sb="12" eb="13">
      <t>ガツ</t>
    </rPh>
    <rPh sb="15" eb="17">
      <t>カクテイ</t>
    </rPh>
    <phoneticPr fontId="4"/>
  </si>
  <si>
    <t>2.7</t>
    <phoneticPr fontId="4"/>
  </si>
  <si>
    <t>←2025年12月のデータ</t>
    <rPh sb="5" eb="6">
      <t>ネン</t>
    </rPh>
    <rPh sb="8" eb="9">
      <t>ガツ</t>
    </rPh>
    <phoneticPr fontId="4"/>
  </si>
  <si>
    <t>112.9</t>
    <phoneticPr fontId="4"/>
  </si>
  <si>
    <t>令和７年２期</t>
    <rPh sb="3" eb="4">
      <t>ネン</t>
    </rPh>
    <rPh sb="5" eb="6">
      <t>キ</t>
    </rPh>
    <phoneticPr fontId="4"/>
  </si>
  <si>
    <t>令和７年２期</t>
    <rPh sb="0" eb="2">
      <t>レイワ</t>
    </rPh>
    <rPh sb="3" eb="4">
      <t>ネン</t>
    </rPh>
    <rPh sb="5" eb="6">
      <t>キ</t>
    </rPh>
    <phoneticPr fontId="4"/>
  </si>
  <si>
    <t>☜年間平均値（12月がｒとなるまでは改定あり）</t>
    <rPh sb="1" eb="3">
      <t>ネンカン</t>
    </rPh>
    <rPh sb="3" eb="5">
      <t>ヘイキン</t>
    </rPh>
    <rPh sb="5" eb="6">
      <t>チ</t>
    </rPh>
    <rPh sb="9" eb="10">
      <t>ガツ</t>
    </rPh>
    <rPh sb="18" eb="20">
      <t>カイテイ</t>
    </rPh>
    <phoneticPr fontId="4"/>
  </si>
  <si>
    <r>
      <t>⑯</t>
    </r>
    <r>
      <rPr>
        <sz val="11"/>
        <color theme="0"/>
        <rFont val="ＭＳ ゴシック"/>
        <family val="3"/>
        <charset val="128"/>
      </rPr>
      <t>生産指数(1)</t>
    </r>
    <rPh sb="1" eb="3">
      <t>セイサン</t>
    </rPh>
    <rPh sb="3" eb="5">
      <t>シスウ</t>
    </rPh>
    <phoneticPr fontId="4"/>
  </si>
  <si>
    <r>
      <t xml:space="preserve">⑯
</t>
    </r>
    <r>
      <rPr>
        <sz val="9"/>
        <color theme="0"/>
        <rFont val="ＭＳ ゴシック"/>
        <family val="3"/>
        <charset val="128"/>
      </rPr>
      <t>生産指数(1)</t>
    </r>
    <rPh sb="2" eb="4">
      <t>セイサン</t>
    </rPh>
    <rPh sb="4" eb="6">
      <t>シスウ</t>
    </rPh>
    <phoneticPr fontId="4"/>
  </si>
  <si>
    <r>
      <t xml:space="preserve">⑯
</t>
    </r>
    <r>
      <rPr>
        <b/>
        <sz val="9"/>
        <color theme="0"/>
        <rFont val="ＭＳ ゴシック"/>
        <family val="3"/>
        <charset val="128"/>
      </rPr>
      <t>生産指数(1)</t>
    </r>
    <rPh sb="2" eb="4">
      <t>セイサン</t>
    </rPh>
    <rPh sb="4" eb="6">
      <t>シスウ</t>
    </rPh>
    <phoneticPr fontId="4"/>
  </si>
  <si>
    <r>
      <rPr>
        <sz val="10"/>
        <color theme="0"/>
        <rFont val="Segoe UI Symbol"/>
        <family val="3"/>
      </rPr>
      <t>👈</t>
    </r>
    <r>
      <rPr>
        <sz val="10"/>
        <color theme="0"/>
        <rFont val="ＭＳ ゴシック"/>
        <family val="3"/>
        <charset val="128"/>
      </rPr>
      <t>　山形県</t>
    </r>
    <rPh sb="3" eb="6">
      <t>ヤマガタケン</t>
    </rPh>
    <phoneticPr fontId="4"/>
  </si>
  <si>
    <r>
      <rPr>
        <sz val="10"/>
        <color theme="0"/>
        <rFont val="Segoe UI Symbol"/>
        <family val="3"/>
      </rPr>
      <t>👈</t>
    </r>
    <r>
      <rPr>
        <sz val="10"/>
        <color theme="0"/>
        <rFont val="ＭＳ ゴシック"/>
        <family val="3"/>
        <charset val="128"/>
      </rPr>
      <t>　全国</t>
    </r>
    <rPh sb="3" eb="5">
      <t>ゼンコク</t>
    </rPh>
    <phoneticPr fontId="4"/>
  </si>
  <si>
    <t>注：現金給与総額はきまって支給する給与と特別給与の合計。きまって支給する給与は、所定内給与と超過労働給与の合計。</t>
    <rPh sb="0" eb="1">
      <t>チュウ</t>
    </rPh>
    <rPh sb="2" eb="4">
      <t>ゲンキン</t>
    </rPh>
    <rPh sb="4" eb="6">
      <t>キュウヨ</t>
    </rPh>
    <rPh sb="6" eb="8">
      <t>ソウガク</t>
    </rPh>
    <rPh sb="13" eb="15">
      <t>シキュウ</t>
    </rPh>
    <rPh sb="17" eb="19">
      <t>キュウヨ</t>
    </rPh>
    <rPh sb="20" eb="22">
      <t>トクベツ</t>
    </rPh>
    <rPh sb="22" eb="24">
      <t>キュウヨ</t>
    </rPh>
    <rPh sb="25" eb="27">
      <t>ゴウケイ</t>
    </rPh>
    <rPh sb="32" eb="34">
      <t>シキュウ</t>
    </rPh>
    <rPh sb="36" eb="38">
      <t>キュウヨ</t>
    </rPh>
    <rPh sb="40" eb="43">
      <t>ショテイナイ</t>
    </rPh>
    <rPh sb="43" eb="45">
      <t>キュウヨ</t>
    </rPh>
    <rPh sb="46" eb="48">
      <t>チョウカ</t>
    </rPh>
    <rPh sb="48" eb="50">
      <t>ロウドウ</t>
    </rPh>
    <rPh sb="50" eb="52">
      <t>キュウヨ</t>
    </rPh>
    <rPh sb="53" eb="55">
      <t>ゴウケイ</t>
    </rPh>
    <phoneticPr fontId="4"/>
  </si>
  <si>
    <t>令和５年平均</t>
    <rPh sb="0" eb="1">
      <t>レイ</t>
    </rPh>
    <rPh sb="3" eb="5">
      <t>ヘイキン</t>
    </rPh>
    <phoneticPr fontId="5"/>
  </si>
  <si>
    <t>令和８年１月分　単位：千円</t>
    <phoneticPr fontId="4"/>
  </si>
  <si>
    <t>令和８年１月</t>
    <rPh sb="0" eb="2">
      <t>レイワ</t>
    </rPh>
    <rPh sb="5" eb="6">
      <t>ガツ</t>
    </rPh>
    <phoneticPr fontId="4"/>
  </si>
  <si>
    <t xml:space="preserve"> 令和８年１月</t>
    <rPh sb="1" eb="3">
      <t>レイワ</t>
    </rPh>
    <rPh sb="6" eb="7">
      <t>ガツ</t>
    </rPh>
    <phoneticPr fontId="4"/>
  </si>
  <si>
    <t xml:space="preserve"> 令和７年１月</t>
    <rPh sb="1" eb="3">
      <t>レイワ</t>
    </rPh>
    <rPh sb="6" eb="7">
      <t>ガツ</t>
    </rPh>
    <phoneticPr fontId="4"/>
  </si>
  <si>
    <t>令和７年１月</t>
    <rPh sb="0" eb="2">
      <t>レイワ</t>
    </rPh>
    <rPh sb="3" eb="4">
      <t>ネン</t>
    </rPh>
    <rPh sb="5" eb="6">
      <t>ガツ</t>
    </rPh>
    <phoneticPr fontId="4"/>
  </si>
  <si>
    <t xml:space="preserve">  r  　 ９</t>
    <phoneticPr fontId="4"/>
  </si>
  <si>
    <t xml:space="preserve">  p   　10</t>
    <phoneticPr fontId="4"/>
  </si>
  <si>
    <t xml:space="preserve">  p   　11</t>
    <phoneticPr fontId="4"/>
  </si>
  <si>
    <t xml:space="preserve">  p   　12</t>
    <phoneticPr fontId="4"/>
  </si>
  <si>
    <t xml:space="preserve">  p ８年１月</t>
    <rPh sb="7" eb="8">
      <t>ガツ</t>
    </rPh>
    <phoneticPr fontId="4"/>
  </si>
  <si>
    <t xml:space="preserve">  p     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</si>
</sst>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quot;¥&quot;#,##0;[Red]&quot;¥&quot;\-#,##0"/>
    <numFmt numFmtId="41" formatCode="_ * #,##0_ ;_ * \-#,##0_ ;_ * &quot;-&quot;_ ;_ @_ "/>
    <numFmt numFmtId="176" formatCode="&quot;p&quot;#,##0.0"/>
    <numFmt numFmtId="177" formatCode="0.0"/>
    <numFmt numFmtId="178" formatCode="0.0_ "/>
    <numFmt numFmtId="179" formatCode="#,##0;#,##0;\-"/>
    <numFmt numFmtId="180" formatCode="#,##0.0"/>
    <numFmt numFmtId="181" formatCode="&quot;p&quot;#,##0"/>
    <numFmt numFmtId="182" formatCode="#,##0.0;[Red]\-#,##0.0"/>
    <numFmt numFmtId="183" formatCode="#,##0;[Red]&quot;△&quot;#,##0"/>
    <numFmt numFmtId="184" formatCode="#,##0.0;[Red]&quot;△&quot;#,##0.0"/>
    <numFmt numFmtId="185" formatCode="#,##0;[Black]&quot;△&quot;#,##0"/>
    <numFmt numFmtId="186" formatCode="#,##0.0;[Black]&quot;△&quot;#,##0.0"/>
    <numFmt numFmtId="187" formatCode="0.0;[Red]0.0"/>
    <numFmt numFmtId="188" formatCode="#,##0\ "/>
    <numFmt numFmtId="189" formatCode="0.0\ "/>
    <numFmt numFmtId="190" formatCode="0.00\ "/>
    <numFmt numFmtId="191" formatCode="#,##0;[Black]&quot;△&quot;#,##0\ "/>
    <numFmt numFmtId="192" formatCode="0\ "/>
    <numFmt numFmtId="193" formatCode="@\ "/>
    <numFmt numFmtId="194" formatCode="#,##0\ ;&quot;△&quot;#,##0\ "/>
    <numFmt numFmtId="195" formatCode="#,##0.0\ ;&quot;△&quot;#,##0.0\ "/>
    <numFmt numFmtId="196" formatCode="#,##0.00\ ;&quot;△&quot;#,##0.00\ "/>
  </numFmts>
  <fonts count="13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明朝"/>
      <family val="1"/>
      <charset val="128"/>
    </font>
    <font>
      <sz val="6"/>
      <name val="ＭＳ Ｐゴシック"/>
      <family val="3"/>
      <charset val="128"/>
    </font>
    <font>
      <sz val="6"/>
      <name val="ＭＳ Ｐ明朝"/>
      <family val="1"/>
      <charset val="128"/>
    </font>
    <font>
      <sz val="9"/>
      <color indexed="10"/>
      <name val="ＭＳ ゴシック"/>
      <family val="3"/>
      <charset val="128"/>
    </font>
    <font>
      <sz val="14"/>
      <name val="ＭＳ 明朝"/>
      <family val="1"/>
      <charset val="128"/>
    </font>
    <font>
      <sz val="6"/>
      <name val="明朝"/>
      <family val="1"/>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color indexed="6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sz val="10"/>
      <name val="ＭＳ Ｐゴシック"/>
      <family val="3"/>
      <charset val="128"/>
    </font>
    <font>
      <sz val="10"/>
      <name val="ＭＳ Ｐ明朝"/>
      <family val="1"/>
      <charset val="128"/>
    </font>
    <font>
      <sz val="8"/>
      <name val="ＭＳ ゴシック"/>
      <family val="3"/>
      <charset val="128"/>
    </font>
    <font>
      <sz val="14"/>
      <name val="ＭＳ ゴシック"/>
      <family val="3"/>
      <charset val="128"/>
    </font>
    <font>
      <sz val="12"/>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14.5"/>
      <name val="ＭＳ ゴシック"/>
      <family val="3"/>
      <charset val="128"/>
    </font>
    <font>
      <sz val="8"/>
      <name val="ＭＳ Ｐ明朝"/>
      <family val="1"/>
      <charset val="128"/>
    </font>
    <font>
      <sz val="13"/>
      <name val="ＭＳ ゴシック"/>
      <family val="3"/>
      <charset val="128"/>
    </font>
    <font>
      <sz val="15"/>
      <name val="ＭＳ ゴシック"/>
      <family val="3"/>
      <charset val="128"/>
    </font>
    <font>
      <sz val="1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10.5"/>
      <name val="ＭＳ ゴシック"/>
      <family val="3"/>
      <charset val="128"/>
    </font>
    <font>
      <sz val="8"/>
      <name val="ＭＳ 明朝"/>
      <family val="1"/>
      <charset val="128"/>
    </font>
    <font>
      <sz val="7"/>
      <name val="ＭＳ 明朝"/>
      <family val="1"/>
      <charset val="128"/>
    </font>
    <font>
      <sz val="9"/>
      <name val="ＭＳ 明朝"/>
      <family val="1"/>
      <charset val="128"/>
    </font>
    <font>
      <sz val="6"/>
      <name val="ＭＳ 明朝"/>
      <family val="1"/>
      <charset val="128"/>
    </font>
    <font>
      <sz val="10"/>
      <name val="ＭＳ 明朝"/>
      <family val="1"/>
      <charset val="128"/>
    </font>
    <font>
      <sz val="11"/>
      <name val="ＭＳ 明朝"/>
      <family val="1"/>
      <charset val="128"/>
    </font>
    <font>
      <sz val="12"/>
      <name val="ＭＳ 明朝"/>
      <family val="1"/>
      <charset val="128"/>
    </font>
    <font>
      <sz val="16"/>
      <name val="ＭＳ ゴシック"/>
      <family val="3"/>
      <charset val="128"/>
    </font>
    <font>
      <sz val="9"/>
      <name val="ＭＳ Ｐゴシック"/>
      <family val="3"/>
      <charset val="128"/>
    </font>
    <font>
      <sz val="10.5"/>
      <name val="ＭＳ 明朝"/>
      <family val="1"/>
      <charset val="128"/>
    </font>
    <font>
      <sz val="12"/>
      <name val="MS UI Gothic"/>
      <family val="3"/>
      <charset val="128"/>
    </font>
    <font>
      <sz val="11"/>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6"/>
      <name val="ＭＳ 明朝"/>
      <family val="1"/>
      <charset val="128"/>
    </font>
    <font>
      <sz val="13"/>
      <name val="ＭＳ 明朝"/>
      <family val="1"/>
      <charset val="128"/>
    </font>
    <font>
      <sz val="9.5"/>
      <name val="ＭＳ 明朝"/>
      <family val="1"/>
      <charset val="128"/>
    </font>
    <font>
      <sz val="13.5"/>
      <name val="ＭＳ ゴシック"/>
      <family val="3"/>
      <charset val="128"/>
    </font>
    <font>
      <sz val="7"/>
      <name val="ＭＳ Ｐ明朝"/>
      <family val="1"/>
      <charset val="128"/>
    </font>
    <font>
      <sz val="9.5"/>
      <name val="ＭＳ ゴシック"/>
      <family val="3"/>
      <charset val="128"/>
    </font>
    <font>
      <sz val="12.5"/>
      <name val="ＭＳ ゴシック"/>
      <family val="3"/>
      <charset val="128"/>
    </font>
    <font>
      <sz val="14"/>
      <name val="ＭＳ Ｐゴシック"/>
      <family val="3"/>
      <charset val="128"/>
    </font>
    <font>
      <sz val="12"/>
      <name val="ＭＳ Ｐゴシック"/>
      <family val="3"/>
      <charset val="128"/>
    </font>
    <font>
      <sz val="11.5"/>
      <name val="ＭＳ 明朝"/>
      <family val="1"/>
      <charset val="128"/>
    </font>
    <font>
      <sz val="11.5"/>
      <name val="ＭＳ ゴシック"/>
      <family val="3"/>
      <charset val="128"/>
    </font>
    <font>
      <sz val="8.5"/>
      <name val="ＭＳ 明朝"/>
      <family val="1"/>
      <charset val="128"/>
    </font>
    <font>
      <sz val="8"/>
      <name val="明朝"/>
      <family val="1"/>
      <charset val="128"/>
    </font>
    <font>
      <sz val="9"/>
      <name val="ＭＳ Ｐ明朝"/>
      <family val="1"/>
      <charset val="128"/>
    </font>
    <font>
      <sz val="9"/>
      <name val="明朝"/>
      <family val="1"/>
      <charset val="128"/>
    </font>
    <font>
      <sz val="13.5"/>
      <name val="ＭＳ Ｐゴシック"/>
      <family val="3"/>
      <charset val="128"/>
    </font>
    <font>
      <sz val="8"/>
      <name val="ＭＳ Ｐゴシック"/>
      <family val="3"/>
      <charset val="128"/>
    </font>
    <font>
      <b/>
      <sz val="8"/>
      <name val="ＭＳ ゴシック"/>
      <family val="3"/>
      <charset val="128"/>
    </font>
    <font>
      <b/>
      <sz val="11"/>
      <name val="ＭＳ ゴシック"/>
      <family val="3"/>
      <charset val="128"/>
    </font>
    <font>
      <sz val="9"/>
      <color rgb="FFFF0000"/>
      <name val="ＭＳ ゴシック"/>
      <family val="3"/>
      <charset val="128"/>
    </font>
    <font>
      <sz val="8"/>
      <color rgb="FFFF0000"/>
      <name val="ＭＳ ゴシック"/>
      <family val="3"/>
      <charset val="128"/>
    </font>
    <font>
      <sz val="15"/>
      <name val="ＭＳ Ｐゴシック"/>
      <family val="3"/>
      <charset val="128"/>
      <scheme val="minor"/>
    </font>
    <font>
      <sz val="10"/>
      <color rgb="FFFF0000"/>
      <name val="ＭＳ ゴシック"/>
      <family val="3"/>
      <charset val="128"/>
    </font>
    <font>
      <sz val="14"/>
      <color theme="0"/>
      <name val="ＭＳ ゴシック"/>
      <family val="3"/>
      <charset val="128"/>
    </font>
    <font>
      <sz val="12"/>
      <color theme="0"/>
      <name val="ＭＳ ゴシック"/>
      <family val="3"/>
      <charset val="128"/>
    </font>
    <font>
      <sz val="11"/>
      <color theme="0"/>
      <name val="ＭＳ ゴシック"/>
      <family val="3"/>
      <charset val="128"/>
    </font>
    <font>
      <sz val="8"/>
      <color theme="0"/>
      <name val="ＭＳ ゴシック"/>
      <family val="3"/>
      <charset val="128"/>
    </font>
    <font>
      <sz val="9"/>
      <color theme="0"/>
      <name val="ＭＳ ゴシック"/>
      <family val="3"/>
      <charset val="128"/>
    </font>
    <font>
      <sz val="9"/>
      <color theme="0"/>
      <name val="ＭＳ 明朝"/>
      <family val="1"/>
      <charset val="128"/>
    </font>
    <font>
      <sz val="8"/>
      <color theme="0"/>
      <name val="ＭＳ 明朝"/>
      <family val="1"/>
      <charset val="128"/>
    </font>
    <font>
      <b/>
      <sz val="18"/>
      <color theme="0"/>
      <name val="ＭＳ ゴシック"/>
      <family val="3"/>
      <charset val="128"/>
    </font>
    <font>
      <b/>
      <sz val="16"/>
      <color theme="0"/>
      <name val="ＭＳ ゴシック"/>
      <family val="3"/>
      <charset val="128"/>
    </font>
    <font>
      <sz val="16"/>
      <color theme="0"/>
      <name val="ＭＳ ゴシック"/>
      <family val="3"/>
      <charset val="128"/>
    </font>
    <font>
      <sz val="10"/>
      <color theme="0"/>
      <name val="ＭＳ ゴシック"/>
      <family val="3"/>
      <charset val="128"/>
    </font>
    <font>
      <b/>
      <sz val="8"/>
      <color theme="0"/>
      <name val="ＭＳ ゴシック"/>
      <family val="3"/>
      <charset val="128"/>
    </font>
    <font>
      <b/>
      <sz val="9"/>
      <color theme="0"/>
      <name val="ＭＳ ゴシック"/>
      <family val="3"/>
      <charset val="128"/>
    </font>
    <font>
      <b/>
      <sz val="14"/>
      <color theme="0"/>
      <name val="ＭＳ ゴシック"/>
      <family val="3"/>
      <charset val="128"/>
    </font>
    <font>
      <b/>
      <sz val="10"/>
      <color theme="0"/>
      <name val="ＭＳ ゴシック"/>
      <family val="3"/>
      <charset val="128"/>
    </font>
    <font>
      <b/>
      <sz val="12"/>
      <color theme="0"/>
      <name val="ＭＳ ゴシック"/>
      <family val="3"/>
      <charset val="128"/>
    </font>
    <font>
      <sz val="10"/>
      <color theme="0"/>
      <name val="Segoe UI Symbol"/>
      <family val="3"/>
    </font>
    <font>
      <sz val="16"/>
      <color theme="0"/>
      <name val="ＭＳ 明朝"/>
      <family val="1"/>
      <charset val="128"/>
    </font>
    <font>
      <sz val="11"/>
      <color theme="0"/>
      <name val="ＭＳ Ｐゴシック"/>
      <family val="3"/>
      <charset val="128"/>
    </font>
    <font>
      <i/>
      <sz val="12"/>
      <color theme="0"/>
      <name val="ＭＳ ゴシック"/>
      <family val="3"/>
      <charset val="128"/>
    </font>
    <font>
      <sz val="10"/>
      <color theme="0"/>
      <name val="ＭＳ 明朝"/>
      <family val="1"/>
      <charset val="128"/>
    </font>
  </fonts>
  <fills count="61">
    <fill>
      <patternFill patternType="none"/>
    </fill>
    <fill>
      <patternFill patternType="gray125"/>
    </fill>
    <fill>
      <patternFill patternType="solid">
        <fgColor indexed="47"/>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26"/>
        <bgColor indexed="64"/>
      </patternFill>
    </fill>
    <fill>
      <patternFill patternType="solid">
        <fgColor indexed="27"/>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55"/>
        <bgColor indexed="64"/>
      </patternFill>
    </fill>
    <fill>
      <patternFill patternType="solid">
        <fgColor indexed="9"/>
        <bgColor indexed="64"/>
      </patternFill>
    </fill>
    <fill>
      <patternFill patternType="solid">
        <fgColor indexed="65"/>
        <bgColor indexed="64"/>
      </patternFill>
    </fill>
    <fill>
      <patternFill patternType="solid">
        <fgColor theme="4" tint="0.79992065187536243"/>
        <bgColor indexed="64"/>
      </patternFill>
    </fill>
    <fill>
      <patternFill patternType="solid">
        <fgColor theme="4" tint="0.79985961485641044"/>
        <bgColor indexed="64"/>
      </patternFill>
    </fill>
    <fill>
      <patternFill patternType="solid">
        <fgColor theme="5" tint="0.79992065187536243"/>
        <bgColor indexed="64"/>
      </patternFill>
    </fill>
    <fill>
      <patternFill patternType="solid">
        <fgColor theme="5" tint="0.79985961485641044"/>
        <bgColor indexed="64"/>
      </patternFill>
    </fill>
    <fill>
      <patternFill patternType="solid">
        <fgColor theme="6" tint="0.79992065187536243"/>
        <bgColor indexed="64"/>
      </patternFill>
    </fill>
    <fill>
      <patternFill patternType="solid">
        <fgColor theme="6" tint="0.79985961485641044"/>
        <bgColor indexed="64"/>
      </patternFill>
    </fill>
    <fill>
      <patternFill patternType="solid">
        <fgColor theme="7" tint="0.79992065187536243"/>
        <bgColor indexed="64"/>
      </patternFill>
    </fill>
    <fill>
      <patternFill patternType="solid">
        <fgColor theme="7" tint="0.79985961485641044"/>
        <bgColor indexed="64"/>
      </patternFill>
    </fill>
    <fill>
      <patternFill patternType="solid">
        <fgColor theme="8" tint="0.79992065187536243"/>
        <bgColor indexed="64"/>
      </patternFill>
    </fill>
    <fill>
      <patternFill patternType="solid">
        <fgColor theme="8" tint="0.79985961485641044"/>
        <bgColor indexed="64"/>
      </patternFill>
    </fill>
    <fill>
      <patternFill patternType="solid">
        <fgColor theme="9" tint="0.79992065187536243"/>
        <bgColor indexed="64"/>
      </patternFill>
    </fill>
    <fill>
      <patternFill patternType="solid">
        <fgColor theme="9" tint="0.79985961485641044"/>
        <bgColor indexed="64"/>
      </patternFill>
    </fill>
    <fill>
      <patternFill patternType="solid">
        <fgColor theme="4" tint="0.59993285927915285"/>
        <bgColor indexed="64"/>
      </patternFill>
    </fill>
    <fill>
      <patternFill patternType="solid">
        <fgColor theme="4" tint="0.59987182226020086"/>
        <bgColor indexed="64"/>
      </patternFill>
    </fill>
    <fill>
      <patternFill patternType="solid">
        <fgColor theme="5" tint="0.59993285927915285"/>
        <bgColor indexed="64"/>
      </patternFill>
    </fill>
    <fill>
      <patternFill patternType="solid">
        <fgColor theme="5" tint="0.59987182226020086"/>
        <bgColor indexed="64"/>
      </patternFill>
    </fill>
    <fill>
      <patternFill patternType="solid">
        <fgColor theme="6" tint="0.59993285927915285"/>
        <bgColor indexed="64"/>
      </patternFill>
    </fill>
    <fill>
      <patternFill patternType="solid">
        <fgColor theme="6" tint="0.59987182226020086"/>
        <bgColor indexed="64"/>
      </patternFill>
    </fill>
    <fill>
      <patternFill patternType="solid">
        <fgColor theme="7" tint="0.59993285927915285"/>
        <bgColor indexed="64"/>
      </patternFill>
    </fill>
    <fill>
      <patternFill patternType="solid">
        <fgColor theme="7" tint="0.59987182226020086"/>
        <bgColor indexed="64"/>
      </patternFill>
    </fill>
    <fill>
      <patternFill patternType="solid">
        <fgColor theme="8" tint="0.59993285927915285"/>
        <bgColor indexed="64"/>
      </patternFill>
    </fill>
    <fill>
      <patternFill patternType="solid">
        <fgColor theme="8" tint="0.59987182226020086"/>
        <bgColor indexed="64"/>
      </patternFill>
    </fill>
    <fill>
      <patternFill patternType="solid">
        <fgColor theme="9" tint="0.59993285927915285"/>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99CCFF"/>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double">
        <color indexed="64"/>
      </left>
      <right style="thin">
        <color indexed="64"/>
      </right>
      <top/>
      <bottom/>
      <diagonal/>
    </border>
    <border>
      <left style="double">
        <color indexed="64"/>
      </left>
      <right/>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style="double">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right style="thin">
        <color indexed="64"/>
      </right>
      <top style="double">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double">
        <color indexed="64"/>
      </top>
      <bottom/>
      <diagonal/>
    </border>
    <border>
      <left style="double">
        <color indexed="64"/>
      </left>
      <right/>
      <top style="thin">
        <color indexed="64"/>
      </top>
      <bottom/>
      <diagonal/>
    </border>
    <border>
      <left/>
      <right style="double">
        <color indexed="64"/>
      </right>
      <top/>
      <bottom/>
      <diagonal/>
    </border>
    <border>
      <left style="thin">
        <color indexed="64"/>
      </left>
      <right style="hair">
        <color indexed="64"/>
      </right>
      <top/>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90">
    <xf numFmtId="0" fontId="0" fillId="0" borderId="0"/>
    <xf numFmtId="0" fontId="39" fillId="19" borderId="0" applyNumberFormat="0" applyBorder="0" applyAlignment="0" applyProtection="0">
      <alignment vertical="center"/>
    </xf>
    <xf numFmtId="0" fontId="9" fillId="2"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9" fillId="4"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9" fillId="6"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9" fillId="2"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9" fillId="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9" fillId="6"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9" fillId="9"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9" fillId="4" borderId="0" applyNumberFormat="0" applyBorder="0" applyAlignment="0" applyProtection="0">
      <alignment vertical="center"/>
    </xf>
    <xf numFmtId="0" fontId="39" fillId="34" borderId="0" applyNumberFormat="0" applyBorder="0" applyAlignment="0" applyProtection="0">
      <alignment vertical="center"/>
    </xf>
    <xf numFmtId="0" fontId="39" fillId="35" borderId="0" applyNumberFormat="0" applyBorder="0" applyAlignment="0" applyProtection="0">
      <alignment vertical="center"/>
    </xf>
    <xf numFmtId="0" fontId="9" fillId="10" borderId="0" applyNumberFormat="0" applyBorder="0" applyAlignment="0" applyProtection="0">
      <alignment vertical="center"/>
    </xf>
    <xf numFmtId="0" fontId="39" fillId="36" borderId="0" applyNumberFormat="0" applyBorder="0" applyAlignment="0" applyProtection="0">
      <alignment vertical="center"/>
    </xf>
    <xf numFmtId="0" fontId="39" fillId="37" borderId="0" applyNumberFormat="0" applyBorder="0" applyAlignment="0" applyProtection="0">
      <alignment vertical="center"/>
    </xf>
    <xf numFmtId="0" fontId="9" fillId="9" borderId="0" applyNumberFormat="0" applyBorder="0" applyAlignment="0" applyProtection="0">
      <alignment vertical="center"/>
    </xf>
    <xf numFmtId="0" fontId="39" fillId="38" borderId="0" applyNumberFormat="0" applyBorder="0" applyAlignment="0" applyProtection="0">
      <alignment vertical="center"/>
    </xf>
    <xf numFmtId="0" fontId="39" fillId="39" borderId="0" applyNumberFormat="0" applyBorder="0" applyAlignment="0" applyProtection="0">
      <alignment vertical="center"/>
    </xf>
    <xf numFmtId="0" fontId="9" fillId="8" borderId="0" applyNumberFormat="0" applyBorder="0" applyAlignment="0" applyProtection="0">
      <alignment vertical="center"/>
    </xf>
    <xf numFmtId="0" fontId="39" fillId="40" borderId="0" applyNumberFormat="0" applyBorder="0" applyAlignment="0" applyProtection="0">
      <alignment vertical="center"/>
    </xf>
    <xf numFmtId="0" fontId="39" fillId="41" borderId="0" applyNumberFormat="0" applyBorder="0" applyAlignment="0" applyProtection="0">
      <alignment vertical="center"/>
    </xf>
    <xf numFmtId="0" fontId="9" fillId="10" borderId="0" applyNumberFormat="0" applyBorder="0" applyAlignment="0" applyProtection="0">
      <alignment vertical="center"/>
    </xf>
    <xf numFmtId="0" fontId="39" fillId="42" borderId="0" applyNumberFormat="0" applyBorder="0" applyAlignment="0" applyProtection="0">
      <alignment vertical="center"/>
    </xf>
    <xf numFmtId="0" fontId="40" fillId="43" borderId="0" applyNumberFormat="0" applyBorder="0" applyAlignment="0" applyProtection="0">
      <alignment vertical="center"/>
    </xf>
    <xf numFmtId="0" fontId="10" fillId="11" borderId="0" applyNumberFormat="0" applyBorder="0" applyAlignment="0" applyProtection="0">
      <alignment vertical="center"/>
    </xf>
    <xf numFmtId="0" fontId="40" fillId="43" borderId="0" applyNumberFormat="0" applyBorder="0" applyAlignment="0" applyProtection="0">
      <alignment vertical="center"/>
    </xf>
    <xf numFmtId="0" fontId="40" fillId="44" borderId="0" applyNumberFormat="0" applyBorder="0" applyAlignment="0" applyProtection="0">
      <alignment vertical="center"/>
    </xf>
    <xf numFmtId="0" fontId="10" fillId="4" borderId="0" applyNumberFormat="0" applyBorder="0" applyAlignment="0" applyProtection="0">
      <alignment vertical="center"/>
    </xf>
    <xf numFmtId="0" fontId="40" fillId="44" borderId="0" applyNumberFormat="0" applyBorder="0" applyAlignment="0" applyProtection="0">
      <alignment vertical="center"/>
    </xf>
    <xf numFmtId="0" fontId="40" fillId="45" borderId="0" applyNumberFormat="0" applyBorder="0" applyAlignment="0" applyProtection="0">
      <alignment vertical="center"/>
    </xf>
    <xf numFmtId="0" fontId="10" fillId="10" borderId="0" applyNumberFormat="0" applyBorder="0" applyAlignment="0" applyProtection="0">
      <alignment vertical="center"/>
    </xf>
    <xf numFmtId="0" fontId="40" fillId="45" borderId="0" applyNumberFormat="0" applyBorder="0" applyAlignment="0" applyProtection="0">
      <alignment vertical="center"/>
    </xf>
    <xf numFmtId="0" fontId="40" fillId="46" borderId="0" applyNumberFormat="0" applyBorder="0" applyAlignment="0" applyProtection="0">
      <alignment vertical="center"/>
    </xf>
    <xf numFmtId="0" fontId="10" fillId="9" borderId="0" applyNumberFormat="0" applyBorder="0" applyAlignment="0" applyProtection="0">
      <alignment vertical="center"/>
    </xf>
    <xf numFmtId="0" fontId="40" fillId="46" borderId="0" applyNumberFormat="0" applyBorder="0" applyAlignment="0" applyProtection="0">
      <alignment vertical="center"/>
    </xf>
    <xf numFmtId="0" fontId="40" fillId="47" borderId="0" applyNumberFormat="0" applyBorder="0" applyAlignment="0" applyProtection="0">
      <alignment vertical="center"/>
    </xf>
    <xf numFmtId="0" fontId="10" fillId="11" borderId="0" applyNumberFormat="0" applyBorder="0" applyAlignment="0" applyProtection="0">
      <alignment vertical="center"/>
    </xf>
    <xf numFmtId="0" fontId="40" fillId="47" borderId="0" applyNumberFormat="0" applyBorder="0" applyAlignment="0" applyProtection="0">
      <alignment vertical="center"/>
    </xf>
    <xf numFmtId="0" fontId="40" fillId="48" borderId="0" applyNumberFormat="0" applyBorder="0" applyAlignment="0" applyProtection="0">
      <alignment vertical="center"/>
    </xf>
    <xf numFmtId="0" fontId="10" fillId="4" borderId="0" applyNumberFormat="0" applyBorder="0" applyAlignment="0" applyProtection="0">
      <alignment vertical="center"/>
    </xf>
    <xf numFmtId="0" fontId="40" fillId="48" borderId="0" applyNumberFormat="0" applyBorder="0" applyAlignment="0" applyProtection="0">
      <alignment vertical="center"/>
    </xf>
    <xf numFmtId="0" fontId="40" fillId="49" borderId="0" applyNumberFormat="0" applyBorder="0" applyAlignment="0" applyProtection="0">
      <alignment vertical="center"/>
    </xf>
    <xf numFmtId="0" fontId="10" fillId="11" borderId="0" applyNumberFormat="0" applyBorder="0" applyAlignment="0" applyProtection="0">
      <alignment vertical="center"/>
    </xf>
    <xf numFmtId="0" fontId="40" fillId="49" borderId="0" applyNumberFormat="0" applyBorder="0" applyAlignment="0" applyProtection="0">
      <alignment vertical="center"/>
    </xf>
    <xf numFmtId="0" fontId="40" fillId="50" borderId="0" applyNumberFormat="0" applyBorder="0" applyAlignment="0" applyProtection="0">
      <alignment vertical="center"/>
    </xf>
    <xf numFmtId="0" fontId="10" fillId="12" borderId="0" applyNumberFormat="0" applyBorder="0" applyAlignment="0" applyProtection="0">
      <alignment vertical="center"/>
    </xf>
    <xf numFmtId="0" fontId="40" fillId="50" borderId="0" applyNumberFormat="0" applyBorder="0" applyAlignment="0" applyProtection="0">
      <alignment vertical="center"/>
    </xf>
    <xf numFmtId="0" fontId="40" fillId="51" borderId="0" applyNumberFormat="0" applyBorder="0" applyAlignment="0" applyProtection="0">
      <alignment vertical="center"/>
    </xf>
    <xf numFmtId="0" fontId="10" fillId="13" borderId="0" applyNumberFormat="0" applyBorder="0" applyAlignment="0" applyProtection="0">
      <alignment vertical="center"/>
    </xf>
    <xf numFmtId="0" fontId="40" fillId="51" borderId="0" applyNumberFormat="0" applyBorder="0" applyAlignment="0" applyProtection="0">
      <alignment vertical="center"/>
    </xf>
    <xf numFmtId="0" fontId="40" fillId="52" borderId="0" applyNumberFormat="0" applyBorder="0" applyAlignment="0" applyProtection="0">
      <alignment vertical="center"/>
    </xf>
    <xf numFmtId="0" fontId="10" fillId="14" borderId="0" applyNumberFormat="0" applyBorder="0" applyAlignment="0" applyProtection="0">
      <alignment vertical="center"/>
    </xf>
    <xf numFmtId="0" fontId="40" fillId="52" borderId="0" applyNumberFormat="0" applyBorder="0" applyAlignment="0" applyProtection="0">
      <alignment vertical="center"/>
    </xf>
    <xf numFmtId="0" fontId="40" fillId="53" borderId="0" applyNumberFormat="0" applyBorder="0" applyAlignment="0" applyProtection="0">
      <alignment vertical="center"/>
    </xf>
    <xf numFmtId="0" fontId="10" fillId="11" borderId="0" applyNumberFormat="0" applyBorder="0" applyAlignment="0" applyProtection="0">
      <alignment vertical="center"/>
    </xf>
    <xf numFmtId="0" fontId="40" fillId="53" borderId="0" applyNumberFormat="0" applyBorder="0" applyAlignment="0" applyProtection="0">
      <alignment vertical="center"/>
    </xf>
    <xf numFmtId="0" fontId="40" fillId="54" borderId="0" applyNumberFormat="0" applyBorder="0" applyAlignment="0" applyProtection="0">
      <alignment vertical="center"/>
    </xf>
    <xf numFmtId="0" fontId="10" fillId="15" borderId="0" applyNumberFormat="0" applyBorder="0" applyAlignment="0" applyProtection="0">
      <alignment vertical="center"/>
    </xf>
    <xf numFmtId="0" fontId="40" fillId="54" borderId="0" applyNumberFormat="0" applyBorder="0" applyAlignment="0" applyProtection="0">
      <alignment vertical="center"/>
    </xf>
    <xf numFmtId="0" fontId="4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55" borderId="58" applyNumberFormat="0" applyAlignment="0" applyProtection="0">
      <alignment vertical="center"/>
    </xf>
    <xf numFmtId="0" fontId="11" fillId="16" borderId="1" applyNumberFormat="0" applyAlignment="0" applyProtection="0">
      <alignment vertical="center"/>
    </xf>
    <xf numFmtId="0" fontId="42" fillId="55" borderId="58" applyNumberFormat="0" applyAlignment="0" applyProtection="0">
      <alignment vertical="center"/>
    </xf>
    <xf numFmtId="0" fontId="43" fillId="56" borderId="0" applyNumberFormat="0" applyBorder="0" applyAlignment="0" applyProtection="0">
      <alignment vertical="center"/>
    </xf>
    <xf numFmtId="0" fontId="12" fillId="10" borderId="0" applyNumberFormat="0" applyBorder="0" applyAlignment="0" applyProtection="0">
      <alignment vertical="center"/>
    </xf>
    <xf numFmtId="0" fontId="43" fillId="56" borderId="0" applyNumberFormat="0" applyBorder="0" applyAlignment="0" applyProtection="0">
      <alignment vertical="center"/>
    </xf>
    <xf numFmtId="0" fontId="2" fillId="6" borderId="59" applyNumberFormat="0" applyFont="0" applyAlignment="0" applyProtection="0">
      <alignment vertical="center"/>
    </xf>
    <xf numFmtId="0" fontId="2" fillId="6" borderId="2" applyNumberFormat="0" applyFont="0" applyAlignment="0" applyProtection="0">
      <alignment vertical="center"/>
    </xf>
    <xf numFmtId="0" fontId="26" fillId="6" borderId="59" applyNumberFormat="0" applyFont="0" applyAlignment="0" applyProtection="0">
      <alignment vertical="center"/>
    </xf>
    <xf numFmtId="0" fontId="44" fillId="0" borderId="60" applyNumberFormat="0" applyFill="0" applyAlignment="0" applyProtection="0">
      <alignment vertical="center"/>
    </xf>
    <xf numFmtId="0" fontId="13" fillId="0" borderId="3" applyNumberFormat="0" applyFill="0" applyAlignment="0" applyProtection="0">
      <alignment vertical="center"/>
    </xf>
    <xf numFmtId="0" fontId="45" fillId="57" borderId="0" applyNumberFormat="0" applyBorder="0" applyAlignment="0" applyProtection="0">
      <alignment vertical="center"/>
    </xf>
    <xf numFmtId="0" fontId="14" fillId="3" borderId="0" applyNumberFormat="0" applyBorder="0" applyAlignment="0" applyProtection="0">
      <alignment vertical="center"/>
    </xf>
    <xf numFmtId="0" fontId="45" fillId="57" borderId="0" applyNumberFormat="0" applyBorder="0" applyAlignment="0" applyProtection="0">
      <alignment vertical="center"/>
    </xf>
    <xf numFmtId="0" fontId="46" fillId="58" borderId="61" applyNumberFormat="0" applyAlignment="0" applyProtection="0">
      <alignment vertical="center"/>
    </xf>
    <xf numFmtId="0" fontId="15" fillId="17" borderId="4" applyNumberFormat="0" applyAlignment="0" applyProtection="0">
      <alignment vertical="center"/>
    </xf>
    <xf numFmtId="0" fontId="46" fillId="58" borderId="61" applyNumberFormat="0" applyAlignment="0" applyProtection="0">
      <alignment vertical="center"/>
    </xf>
    <xf numFmtId="0" fontId="4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7" fillId="0" borderId="0" applyNumberFormat="0" applyFill="0" applyBorder="0" applyAlignment="0" applyProtection="0">
      <alignment vertical="center"/>
    </xf>
    <xf numFmtId="38" fontId="2" fillId="0" borderId="0" applyFont="0" applyFill="0" applyBorder="0" applyAlignment="0" applyProtection="0"/>
    <xf numFmtId="38" fontId="26" fillId="0" borderId="0" applyFont="0" applyFill="0" applyBorder="0" applyAlignment="0" applyProtection="0">
      <alignment vertical="center"/>
    </xf>
    <xf numFmtId="38" fontId="2" fillId="0" borderId="0" applyFont="0" applyFill="0" applyBorder="0" applyAlignment="0" applyProtection="0">
      <alignment vertical="center"/>
    </xf>
    <xf numFmtId="0" fontId="48" fillId="0" borderId="62" applyNumberFormat="0" applyFill="0" applyAlignment="0" applyProtection="0">
      <alignment vertical="center"/>
    </xf>
    <xf numFmtId="0" fontId="23" fillId="0" borderId="5" applyNumberFormat="0" applyFill="0" applyAlignment="0" applyProtection="0">
      <alignment vertical="center"/>
    </xf>
    <xf numFmtId="0" fontId="49" fillId="0" borderId="63" applyNumberFormat="0" applyFill="0" applyAlignment="0" applyProtection="0">
      <alignment vertical="center"/>
    </xf>
    <xf numFmtId="0" fontId="24" fillId="0" borderId="6" applyNumberFormat="0" applyFill="0" applyAlignment="0" applyProtection="0">
      <alignment vertical="center"/>
    </xf>
    <xf numFmtId="0" fontId="49" fillId="0" borderId="64" applyNumberFormat="0" applyFill="0" applyAlignment="0" applyProtection="0">
      <alignment vertical="center"/>
    </xf>
    <xf numFmtId="0" fontId="50" fillId="0" borderId="65" applyNumberFormat="0" applyFill="0" applyAlignment="0" applyProtection="0">
      <alignment vertical="center"/>
    </xf>
    <xf numFmtId="0" fontId="25" fillId="0" borderId="7" applyNumberFormat="0" applyFill="0" applyAlignment="0" applyProtection="0">
      <alignment vertical="center"/>
    </xf>
    <xf numFmtId="0" fontId="5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1" fillId="0" borderId="66" applyNumberFormat="0" applyFill="0" applyAlignment="0" applyProtection="0">
      <alignment vertical="center"/>
    </xf>
    <xf numFmtId="0" fontId="17" fillId="0" borderId="8" applyNumberFormat="0" applyFill="0" applyAlignment="0" applyProtection="0">
      <alignment vertical="center"/>
    </xf>
    <xf numFmtId="0" fontId="51" fillId="0" borderId="66" applyNumberFormat="0" applyFill="0" applyAlignment="0" applyProtection="0">
      <alignment vertical="center"/>
    </xf>
    <xf numFmtId="0" fontId="52" fillId="58" borderId="67" applyNumberFormat="0" applyAlignment="0" applyProtection="0">
      <alignment vertical="center"/>
    </xf>
    <xf numFmtId="0" fontId="18" fillId="17" borderId="9" applyNumberFormat="0" applyAlignment="0" applyProtection="0">
      <alignment vertical="center"/>
    </xf>
    <xf numFmtId="0" fontId="52" fillId="58" borderId="67" applyNumberFormat="0" applyAlignment="0" applyProtection="0">
      <alignment vertical="center"/>
    </xf>
    <xf numFmtId="0" fontId="53" fillId="0" borderId="0" applyNumberFormat="0" applyFill="0" applyBorder="0" applyAlignment="0" applyProtection="0">
      <alignment vertical="center"/>
    </xf>
    <xf numFmtId="0" fontId="19" fillId="0" borderId="0" applyNumberFormat="0" applyFill="0" applyBorder="0" applyAlignment="0" applyProtection="0">
      <alignment vertical="center"/>
    </xf>
    <xf numFmtId="6" fontId="2" fillId="0" borderId="0" applyFont="0" applyFill="0" applyBorder="0" applyAlignment="0" applyProtection="0"/>
    <xf numFmtId="0" fontId="54" fillId="2" borderId="61" applyNumberFormat="0" applyAlignment="0" applyProtection="0">
      <alignment vertical="center"/>
    </xf>
    <xf numFmtId="0" fontId="20" fillId="10" borderId="4" applyNumberFormat="0" applyAlignment="0" applyProtection="0">
      <alignment vertical="center"/>
    </xf>
    <xf numFmtId="0" fontId="54" fillId="2" borderId="61" applyNumberFormat="0" applyAlignment="0" applyProtection="0">
      <alignment vertical="center"/>
    </xf>
    <xf numFmtId="0" fontId="2" fillId="0" borderId="0"/>
    <xf numFmtId="0" fontId="27" fillId="0" borderId="0"/>
    <xf numFmtId="0" fontId="26" fillId="0" borderId="0">
      <alignment vertical="center"/>
    </xf>
    <xf numFmtId="0" fontId="2" fillId="0" borderId="0">
      <alignment vertical="center"/>
    </xf>
    <xf numFmtId="0" fontId="55" fillId="0" borderId="0">
      <alignment vertical="center"/>
    </xf>
    <xf numFmtId="0" fontId="39" fillId="0" borderId="0">
      <alignment vertical="center"/>
    </xf>
    <xf numFmtId="0" fontId="2"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6" fillId="59" borderId="0" applyNumberFormat="0" applyBorder="0" applyAlignment="0" applyProtection="0">
      <alignment vertical="center"/>
    </xf>
    <xf numFmtId="0" fontId="21" fillId="5" borderId="0" applyNumberFormat="0" applyBorder="0" applyAlignment="0" applyProtection="0">
      <alignment vertical="center"/>
    </xf>
    <xf numFmtId="0" fontId="56" fillId="59" borderId="0" applyNumberFormat="0" applyBorder="0" applyAlignment="0" applyProtection="0">
      <alignment vertical="center"/>
    </xf>
    <xf numFmtId="0" fontId="27" fillId="0" borderId="0"/>
    <xf numFmtId="0" fontId="69" fillId="0" borderId="0">
      <alignment vertical="center"/>
    </xf>
    <xf numFmtId="0" fontId="70" fillId="19" borderId="0" applyNumberFormat="0" applyBorder="0" applyAlignment="0" applyProtection="0">
      <alignment vertical="center"/>
    </xf>
    <xf numFmtId="0" fontId="70" fillId="21" borderId="0" applyNumberFormat="0" applyBorder="0" applyAlignment="0" applyProtection="0">
      <alignment vertical="center"/>
    </xf>
    <xf numFmtId="0" fontId="70" fillId="23" borderId="0" applyNumberFormat="0" applyBorder="0" applyAlignment="0" applyProtection="0">
      <alignment vertical="center"/>
    </xf>
    <xf numFmtId="0" fontId="70" fillId="25" borderId="0" applyNumberFormat="0" applyBorder="0" applyAlignment="0" applyProtection="0">
      <alignment vertical="center"/>
    </xf>
    <xf numFmtId="0" fontId="70" fillId="27" borderId="0" applyNumberFormat="0" applyBorder="0" applyAlignment="0" applyProtection="0">
      <alignment vertical="center"/>
    </xf>
    <xf numFmtId="0" fontId="70" fillId="29" borderId="0" applyNumberFormat="0" applyBorder="0" applyAlignment="0" applyProtection="0">
      <alignment vertical="center"/>
    </xf>
    <xf numFmtId="0" fontId="70" fillId="31" borderId="0" applyNumberFormat="0" applyBorder="0" applyAlignment="0" applyProtection="0">
      <alignment vertical="center"/>
    </xf>
    <xf numFmtId="0" fontId="70" fillId="33" borderId="0" applyNumberFormat="0" applyBorder="0" applyAlignment="0" applyProtection="0">
      <alignment vertical="center"/>
    </xf>
    <xf numFmtId="0" fontId="70" fillId="35" borderId="0" applyNumberFormat="0" applyBorder="0" applyAlignment="0" applyProtection="0">
      <alignment vertical="center"/>
    </xf>
    <xf numFmtId="0" fontId="70" fillId="37" borderId="0" applyNumberFormat="0" applyBorder="0" applyAlignment="0" applyProtection="0">
      <alignment vertical="center"/>
    </xf>
    <xf numFmtId="0" fontId="70" fillId="39" borderId="0" applyNumberFormat="0" applyBorder="0" applyAlignment="0" applyProtection="0">
      <alignment vertical="center"/>
    </xf>
    <xf numFmtId="0" fontId="70" fillId="41" borderId="0" applyNumberFormat="0" applyBorder="0" applyAlignment="0" applyProtection="0">
      <alignment vertical="center"/>
    </xf>
    <xf numFmtId="0" fontId="71" fillId="43" borderId="0" applyNumberFormat="0" applyBorder="0" applyAlignment="0" applyProtection="0">
      <alignment vertical="center"/>
    </xf>
    <xf numFmtId="0" fontId="71" fillId="44" borderId="0" applyNumberFormat="0" applyBorder="0" applyAlignment="0" applyProtection="0">
      <alignment vertical="center"/>
    </xf>
    <xf numFmtId="0" fontId="71" fillId="45" borderId="0" applyNumberFormat="0" applyBorder="0" applyAlignment="0" applyProtection="0">
      <alignment vertical="center"/>
    </xf>
    <xf numFmtId="0" fontId="71" fillId="46" borderId="0" applyNumberFormat="0" applyBorder="0" applyAlignment="0" applyProtection="0">
      <alignment vertical="center"/>
    </xf>
    <xf numFmtId="0" fontId="71" fillId="47" borderId="0" applyNumberFormat="0" applyBorder="0" applyAlignment="0" applyProtection="0">
      <alignment vertical="center"/>
    </xf>
    <xf numFmtId="0" fontId="71" fillId="48" borderId="0" applyNumberFormat="0" applyBorder="0" applyAlignment="0" applyProtection="0">
      <alignment vertical="center"/>
    </xf>
    <xf numFmtId="0" fontId="71" fillId="49" borderId="0" applyNumberFormat="0" applyBorder="0" applyAlignment="0" applyProtection="0">
      <alignment vertical="center"/>
    </xf>
    <xf numFmtId="0" fontId="71" fillId="50" borderId="0" applyNumberFormat="0" applyBorder="0" applyAlignment="0" applyProtection="0">
      <alignment vertical="center"/>
    </xf>
    <xf numFmtId="0" fontId="71" fillId="51" borderId="0" applyNumberFormat="0" applyBorder="0" applyAlignment="0" applyProtection="0">
      <alignment vertical="center"/>
    </xf>
    <xf numFmtId="0" fontId="71" fillId="52" borderId="0" applyNumberFormat="0" applyBorder="0" applyAlignment="0" applyProtection="0">
      <alignment vertical="center"/>
    </xf>
    <xf numFmtId="0" fontId="71" fillId="53" borderId="0" applyNumberFormat="0" applyBorder="0" applyAlignment="0" applyProtection="0">
      <alignment vertical="center"/>
    </xf>
    <xf numFmtId="0" fontId="71" fillId="54" borderId="0" applyNumberFormat="0" applyBorder="0" applyAlignment="0" applyProtection="0">
      <alignment vertical="center"/>
    </xf>
    <xf numFmtId="0" fontId="72" fillId="0" borderId="0" applyNumberFormat="0" applyFill="0" applyBorder="0" applyAlignment="0" applyProtection="0">
      <alignment vertical="center"/>
    </xf>
    <xf numFmtId="0" fontId="73" fillId="55" borderId="58" applyNumberFormat="0" applyAlignment="0" applyProtection="0">
      <alignment vertical="center"/>
    </xf>
    <xf numFmtId="0" fontId="74" fillId="56" borderId="0" applyNumberFormat="0" applyBorder="0" applyAlignment="0" applyProtection="0">
      <alignment vertical="center"/>
    </xf>
    <xf numFmtId="0" fontId="69" fillId="6" borderId="59" applyNumberFormat="0" applyFont="0" applyAlignment="0" applyProtection="0">
      <alignment vertical="center"/>
    </xf>
    <xf numFmtId="0" fontId="75" fillId="0" borderId="60" applyNumberFormat="0" applyFill="0" applyAlignment="0" applyProtection="0">
      <alignment vertical="center"/>
    </xf>
    <xf numFmtId="0" fontId="76" fillId="57" borderId="0" applyNumberFormat="0" applyBorder="0" applyAlignment="0" applyProtection="0">
      <alignment vertical="center"/>
    </xf>
    <xf numFmtId="0" fontId="77" fillId="58" borderId="61" applyNumberFormat="0" applyAlignment="0" applyProtection="0">
      <alignment vertical="center"/>
    </xf>
    <xf numFmtId="0" fontId="78" fillId="0" borderId="0" applyNumberFormat="0" applyFill="0" applyBorder="0" applyAlignment="0" applyProtection="0">
      <alignment vertical="center"/>
    </xf>
    <xf numFmtId="0" fontId="79" fillId="0" borderId="62" applyNumberFormat="0" applyFill="0" applyAlignment="0" applyProtection="0">
      <alignment vertical="center"/>
    </xf>
    <xf numFmtId="0" fontId="80" fillId="0" borderId="63" applyNumberFormat="0" applyFill="0" applyAlignment="0" applyProtection="0">
      <alignment vertical="center"/>
    </xf>
    <xf numFmtId="0" fontId="81" fillId="0" borderId="65" applyNumberFormat="0" applyFill="0" applyAlignment="0" applyProtection="0">
      <alignment vertical="center"/>
    </xf>
    <xf numFmtId="0" fontId="81" fillId="0" borderId="0" applyNumberFormat="0" applyFill="0" applyBorder="0" applyAlignment="0" applyProtection="0">
      <alignment vertical="center"/>
    </xf>
    <xf numFmtId="0" fontId="82" fillId="0" borderId="66" applyNumberFormat="0" applyFill="0" applyAlignment="0" applyProtection="0">
      <alignment vertical="center"/>
    </xf>
    <xf numFmtId="0" fontId="83" fillId="58" borderId="67" applyNumberFormat="0" applyAlignment="0" applyProtection="0">
      <alignment vertical="center"/>
    </xf>
    <xf numFmtId="0" fontId="84" fillId="0" borderId="0" applyNumberFormat="0" applyFill="0" applyBorder="0" applyAlignment="0" applyProtection="0">
      <alignment vertical="center"/>
    </xf>
    <xf numFmtId="0" fontId="85" fillId="2" borderId="61" applyNumberFormat="0" applyAlignment="0" applyProtection="0">
      <alignment vertical="center"/>
    </xf>
    <xf numFmtId="0" fontId="86" fillId="59" borderId="0" applyNumberFormat="0" applyBorder="0" applyAlignment="0" applyProtection="0">
      <alignment vertical="center"/>
    </xf>
  </cellStyleXfs>
  <cellXfs count="1505">
    <xf numFmtId="0" fontId="0" fillId="0" borderId="0" xfId="0"/>
    <xf numFmtId="0" fontId="28" fillId="0" borderId="0" xfId="137" applyFont="1" applyAlignment="1">
      <alignment vertical="center"/>
    </xf>
    <xf numFmtId="0" fontId="36" fillId="0" borderId="0" xfId="0" applyFont="1" applyAlignment="1">
      <alignment horizontal="left"/>
    </xf>
    <xf numFmtId="0" fontId="58" fillId="8" borderId="0" xfId="0" applyFont="1" applyFill="1" applyAlignment="1" applyProtection="1">
      <alignment horizontal="center" vertical="center" shrinkToFit="1"/>
      <protection locked="0"/>
    </xf>
    <xf numFmtId="0" fontId="58" fillId="0" borderId="24" xfId="0" applyFont="1" applyBorder="1" applyAlignment="1" applyProtection="1">
      <alignment horizontal="center" vertical="center"/>
      <protection locked="0"/>
    </xf>
    <xf numFmtId="0" fontId="58" fillId="0" borderId="25" xfId="0" applyFont="1" applyBorder="1" applyAlignment="1" applyProtection="1">
      <alignment horizontal="distributed" vertical="center" justifyLastLine="1"/>
      <protection locked="0"/>
    </xf>
    <xf numFmtId="0" fontId="58" fillId="0" borderId="26" xfId="0" applyFont="1" applyBorder="1" applyAlignment="1">
      <alignment horizontal="center" vertical="center" shrinkToFit="1"/>
    </xf>
    <xf numFmtId="0" fontId="58" fillId="8" borderId="19" xfId="0" applyFont="1" applyFill="1" applyBorder="1" applyAlignment="1">
      <alignment horizontal="distributed" vertical="center" justifyLastLine="1" shrinkToFit="1"/>
    </xf>
    <xf numFmtId="0" fontId="58" fillId="8" borderId="14" xfId="0" applyFont="1" applyFill="1" applyBorder="1" applyAlignment="1" applyProtection="1">
      <alignment horizontal="distributed" vertical="center" justifyLastLine="1"/>
      <protection locked="0"/>
    </xf>
    <xf numFmtId="0" fontId="58" fillId="8" borderId="13" xfId="0" applyFont="1" applyFill="1" applyBorder="1" applyAlignment="1">
      <alignment horizontal="distributed" vertical="center" justifyLastLine="1"/>
    </xf>
    <xf numFmtId="0" fontId="58" fillId="8" borderId="27" xfId="0" applyFont="1" applyFill="1" applyBorder="1" applyAlignment="1" applyProtection="1">
      <alignment horizontal="distributed" vertical="center" justifyLastLine="1"/>
      <protection locked="0"/>
    </xf>
    <xf numFmtId="0" fontId="58" fillId="0" borderId="21" xfId="0" applyFont="1" applyBorder="1" applyAlignment="1">
      <alignment horizontal="center" vertical="center"/>
    </xf>
    <xf numFmtId="0" fontId="58" fillId="0" borderId="11" xfId="0" applyFont="1" applyBorder="1" applyAlignment="1">
      <alignment horizontal="center" vertical="center"/>
    </xf>
    <xf numFmtId="0" fontId="58" fillId="0" borderId="29" xfId="0" applyFont="1" applyBorder="1" applyAlignment="1" applyProtection="1">
      <alignment horizontal="center" vertical="center"/>
      <protection locked="0"/>
    </xf>
    <xf numFmtId="0" fontId="58" fillId="0" borderId="24" xfId="0" applyFont="1" applyBorder="1" applyAlignment="1">
      <alignment horizontal="center" vertical="center" shrinkToFit="1"/>
    </xf>
    <xf numFmtId="0" fontId="58" fillId="0" borderId="22" xfId="0" applyFont="1" applyBorder="1" applyAlignment="1">
      <alignment horizontal="distributed" vertical="center" shrinkToFit="1"/>
    </xf>
    <xf numFmtId="0" fontId="30" fillId="0" borderId="0" xfId="142" applyFont="1" applyAlignment="1">
      <alignment horizontal="center" vertical="center"/>
    </xf>
    <xf numFmtId="0" fontId="29" fillId="0" borderId="0" xfId="0" applyFont="1" applyAlignment="1">
      <alignment horizontal="centerContinuous" vertical="center"/>
    </xf>
    <xf numFmtId="189" fontId="33" fillId="0" borderId="13" xfId="0" applyNumberFormat="1" applyFont="1" applyBorder="1" applyAlignment="1">
      <alignment horizontal="right" vertical="center"/>
    </xf>
    <xf numFmtId="189" fontId="33" fillId="0" borderId="12" xfId="0" applyNumberFormat="1" applyFont="1" applyBorder="1" applyAlignment="1">
      <alignment horizontal="right" vertical="center"/>
    </xf>
    <xf numFmtId="189" fontId="33" fillId="0" borderId="0" xfId="0" applyNumberFormat="1" applyFont="1" applyAlignment="1">
      <alignment horizontal="right" vertical="center"/>
    </xf>
    <xf numFmtId="189" fontId="33" fillId="0" borderId="14" xfId="0" applyNumberFormat="1" applyFont="1" applyBorder="1" applyAlignment="1">
      <alignment horizontal="right" vertical="center"/>
    </xf>
    <xf numFmtId="189" fontId="33" fillId="0" borderId="12" xfId="0" applyNumberFormat="1" applyFont="1" applyBorder="1" applyAlignment="1">
      <alignment vertical="center"/>
    </xf>
    <xf numFmtId="189" fontId="33" fillId="0" borderId="13" xfId="0" applyNumberFormat="1" applyFont="1" applyBorder="1" applyAlignment="1">
      <alignment vertical="center"/>
    </xf>
    <xf numFmtId="189" fontId="33" fillId="0" borderId="0" xfId="0" applyNumberFormat="1" applyFont="1" applyAlignment="1">
      <alignment vertical="center"/>
    </xf>
    <xf numFmtId="189" fontId="33" fillId="0" borderId="14" xfId="0" applyNumberFormat="1" applyFont="1" applyBorder="1" applyAlignment="1">
      <alignment vertical="center"/>
    </xf>
    <xf numFmtId="0" fontId="28" fillId="0" borderId="0" xfId="127" applyFont="1" applyAlignment="1">
      <alignment vertical="center"/>
    </xf>
    <xf numFmtId="0" fontId="28" fillId="0" borderId="0" xfId="130" applyFont="1" applyAlignment="1">
      <alignment vertical="center"/>
    </xf>
    <xf numFmtId="0" fontId="58" fillId="8" borderId="19" xfId="142" applyFont="1" applyFill="1" applyBorder="1" applyAlignment="1">
      <alignment horizontal="distributed" vertical="center"/>
    </xf>
    <xf numFmtId="0" fontId="58" fillId="8" borderId="14" xfId="142" applyFont="1" applyFill="1" applyBorder="1" applyAlignment="1">
      <alignment horizontal="distributed" vertical="center"/>
    </xf>
    <xf numFmtId="0" fontId="58" fillId="8" borderId="27" xfId="142" applyFont="1" applyFill="1" applyBorder="1" applyAlignment="1">
      <alignment horizontal="distributed" vertical="center"/>
    </xf>
    <xf numFmtId="188" fontId="32" fillId="0" borderId="13" xfId="0" applyNumberFormat="1" applyFont="1" applyBorder="1" applyAlignment="1">
      <alignment vertical="center"/>
    </xf>
    <xf numFmtId="188" fontId="32" fillId="0" borderId="13" xfId="129" applyNumberFormat="1" applyFont="1" applyBorder="1" applyAlignment="1" applyProtection="1">
      <alignment vertical="center"/>
      <protection locked="0"/>
    </xf>
    <xf numFmtId="188" fontId="32" fillId="0" borderId="12" xfId="0" applyNumberFormat="1" applyFont="1" applyBorder="1" applyAlignment="1">
      <alignment vertical="center"/>
    </xf>
    <xf numFmtId="0" fontId="60" fillId="0" borderId="0" xfId="130" applyFont="1" applyAlignment="1">
      <alignment vertical="center"/>
    </xf>
    <xf numFmtId="56" fontId="0" fillId="0" borderId="0" xfId="0" applyNumberFormat="1"/>
    <xf numFmtId="0" fontId="58" fillId="8" borderId="11" xfId="0" applyFont="1" applyFill="1" applyBorder="1" applyAlignment="1">
      <alignment horizontal="center" vertical="center"/>
    </xf>
    <xf numFmtId="0" fontId="58" fillId="8" borderId="13" xfId="0" applyFont="1" applyFill="1" applyBorder="1" applyAlignment="1" applyProtection="1">
      <alignment horizontal="center" vertical="center"/>
      <protection locked="0"/>
    </xf>
    <xf numFmtId="0" fontId="58" fillId="8" borderId="11" xfId="0" applyFont="1" applyFill="1" applyBorder="1" applyAlignment="1" applyProtection="1">
      <alignment horizontal="center" vertical="center"/>
      <protection locked="0"/>
    </xf>
    <xf numFmtId="0" fontId="58" fillId="8" borderId="21" xfId="0" applyFont="1" applyFill="1" applyBorder="1" applyAlignment="1" applyProtection="1">
      <alignment horizontal="center" vertical="center"/>
      <protection locked="0"/>
    </xf>
    <xf numFmtId="0" fontId="58" fillId="8" borderId="21" xfId="0" applyFont="1" applyFill="1" applyBorder="1" applyAlignment="1" applyProtection="1">
      <alignment horizontal="distributed" vertical="center" justifyLastLine="1"/>
      <protection locked="0"/>
    </xf>
    <xf numFmtId="0" fontId="58" fillId="8" borderId="11" xfId="0" applyFont="1" applyFill="1" applyBorder="1" applyAlignment="1" applyProtection="1">
      <alignment horizontal="distributed" vertical="center" justifyLastLine="1"/>
      <protection locked="0"/>
    </xf>
    <xf numFmtId="0" fontId="58" fillId="8" borderId="14" xfId="0" applyFont="1" applyFill="1" applyBorder="1" applyAlignment="1">
      <alignment horizontal="distributed" vertical="center" justifyLastLine="1"/>
    </xf>
    <xf numFmtId="0" fontId="62" fillId="0" borderId="14" xfId="0" quotePrefix="1" applyFont="1" applyBorder="1" applyAlignment="1">
      <alignment horizontal="left" vertical="center"/>
    </xf>
    <xf numFmtId="0" fontId="62" fillId="0" borderId="0" xfId="0" quotePrefix="1" applyFont="1" applyAlignment="1">
      <alignment horizontal="left" vertical="center"/>
    </xf>
    <xf numFmtId="180" fontId="28" fillId="0" borderId="0" xfId="0" applyNumberFormat="1" applyFont="1" applyAlignment="1">
      <alignment vertical="center"/>
    </xf>
    <xf numFmtId="0" fontId="28" fillId="0" borderId="0" xfId="0" applyFont="1" applyAlignment="1">
      <alignment vertical="center"/>
    </xf>
    <xf numFmtId="182" fontId="33" fillId="0" borderId="0" xfId="96" applyNumberFormat="1" applyFont="1" applyFill="1" applyBorder="1" applyAlignment="1">
      <alignment vertical="center"/>
    </xf>
    <xf numFmtId="0" fontId="33" fillId="0" borderId="0" xfId="0" applyFont="1" applyAlignment="1">
      <alignment vertical="center"/>
    </xf>
    <xf numFmtId="189" fontId="33" fillId="0" borderId="13" xfId="96" applyNumberFormat="1" applyFont="1" applyFill="1" applyBorder="1" applyAlignment="1">
      <alignment vertical="center"/>
    </xf>
    <xf numFmtId="189" fontId="33" fillId="0" borderId="0" xfId="96" applyNumberFormat="1" applyFont="1" applyFill="1" applyBorder="1" applyAlignment="1">
      <alignment vertical="center"/>
    </xf>
    <xf numFmtId="189" fontId="33" fillId="0" borderId="12" xfId="96" applyNumberFormat="1" applyFont="1" applyFill="1" applyBorder="1" applyAlignment="1">
      <alignment vertical="center"/>
    </xf>
    <xf numFmtId="0" fontId="32" fillId="0" borderId="0" xfId="0" applyFont="1" applyAlignment="1">
      <alignment vertical="center"/>
    </xf>
    <xf numFmtId="189" fontId="32" fillId="0" borderId="0" xfId="0" applyNumberFormat="1" applyFont="1" applyAlignment="1">
      <alignment vertical="center"/>
    </xf>
    <xf numFmtId="189" fontId="33" fillId="0" borderId="13" xfId="96" applyNumberFormat="1" applyFont="1" applyFill="1" applyBorder="1" applyAlignment="1">
      <alignment horizontal="right" vertical="center"/>
    </xf>
    <xf numFmtId="189" fontId="33" fillId="0" borderId="12" xfId="96" applyNumberFormat="1" applyFont="1" applyFill="1" applyBorder="1" applyAlignment="1">
      <alignment horizontal="right" vertical="center"/>
    </xf>
    <xf numFmtId="0" fontId="60" fillId="0" borderId="14" xfId="0" quotePrefix="1" applyFont="1" applyBorder="1" applyAlignment="1">
      <alignment horizontal="left" vertical="center"/>
    </xf>
    <xf numFmtId="188" fontId="32" fillId="0" borderId="0" xfId="96" applyNumberFormat="1" applyFont="1" applyFill="1" applyBorder="1" applyAlignment="1" applyProtection="1">
      <alignment horizontal="right" vertical="center"/>
      <protection locked="0"/>
    </xf>
    <xf numFmtId="189" fontId="32" fillId="0" borderId="12" xfId="0" applyNumberFormat="1" applyFont="1" applyBorder="1" applyAlignment="1" applyProtection="1">
      <alignment horizontal="right" vertical="center"/>
      <protection locked="0"/>
    </xf>
    <xf numFmtId="190" fontId="32" fillId="0" borderId="13" xfId="0" applyNumberFormat="1" applyFont="1" applyBorder="1" applyAlignment="1" applyProtection="1">
      <alignment horizontal="right" vertical="center"/>
      <protection locked="0"/>
    </xf>
    <xf numFmtId="188" fontId="32" fillId="0" borderId="13" xfId="0" applyNumberFormat="1" applyFont="1" applyBorder="1" applyAlignment="1">
      <alignment horizontal="right" vertical="center"/>
    </xf>
    <xf numFmtId="189" fontId="32" fillId="0" borderId="13" xfId="0" applyNumberFormat="1" applyFont="1" applyBorder="1" applyAlignment="1" applyProtection="1">
      <alignment horizontal="right" vertical="center"/>
      <protection locked="0"/>
    </xf>
    <xf numFmtId="189" fontId="32" fillId="0" borderId="13" xfId="96" applyNumberFormat="1" applyFont="1" applyFill="1" applyBorder="1" applyAlignment="1">
      <alignment horizontal="right" vertical="center"/>
    </xf>
    <xf numFmtId="193" fontId="32" fillId="0" borderId="13" xfId="0" applyNumberFormat="1" applyFont="1" applyBorder="1" applyAlignment="1">
      <alignment horizontal="right" vertical="center"/>
    </xf>
    <xf numFmtId="189" fontId="32" fillId="0" borderId="0" xfId="0" applyNumberFormat="1" applyFont="1" applyAlignment="1">
      <alignment horizontal="right" vertical="center"/>
    </xf>
    <xf numFmtId="188" fontId="32" fillId="0" borderId="12" xfId="141" applyNumberFormat="1" applyFont="1" applyBorder="1" applyAlignment="1" applyProtection="1">
      <alignment horizontal="right" vertical="center"/>
      <protection locked="0"/>
    </xf>
    <xf numFmtId="0" fontId="28" fillId="0" borderId="0" xfId="0" applyFont="1" applyAlignment="1" applyProtection="1">
      <alignment vertical="center"/>
      <protection locked="0"/>
    </xf>
    <xf numFmtId="190" fontId="32" fillId="0" borderId="14" xfId="0" applyNumberFormat="1" applyFont="1" applyBorder="1" applyAlignment="1" applyProtection="1">
      <alignment horizontal="right" vertical="center"/>
      <protection locked="0"/>
    </xf>
    <xf numFmtId="188" fontId="32" fillId="0" borderId="12" xfId="0" applyNumberFormat="1" applyFont="1" applyBorder="1" applyAlignment="1">
      <alignment horizontal="right" vertical="center"/>
    </xf>
    <xf numFmtId="188" fontId="32" fillId="0" borderId="12" xfId="0" applyNumberFormat="1" applyFont="1" applyBorder="1" applyAlignment="1" applyProtection="1">
      <alignment horizontal="right" vertical="center"/>
      <protection locked="0"/>
    </xf>
    <xf numFmtId="0" fontId="60" fillId="0" borderId="14" xfId="0" quotePrefix="1" applyFont="1" applyBorder="1" applyAlignment="1">
      <alignment horizontal="center" vertical="center"/>
    </xf>
    <xf numFmtId="188" fontId="32" fillId="0" borderId="14" xfId="0" applyNumberFormat="1" applyFont="1" applyBorder="1" applyAlignment="1" applyProtection="1">
      <alignment horizontal="right" vertical="center"/>
      <protection locked="0"/>
    </xf>
    <xf numFmtId="189" fontId="32" fillId="0" borderId="13" xfId="0" applyNumberFormat="1" applyFont="1" applyBorder="1" applyAlignment="1">
      <alignment horizontal="right" vertical="center"/>
    </xf>
    <xf numFmtId="189" fontId="32" fillId="0" borderId="12" xfId="0" applyNumberFormat="1" applyFont="1" applyBorder="1" applyAlignment="1">
      <alignment horizontal="right" vertical="center"/>
    </xf>
    <xf numFmtId="189" fontId="32" fillId="0" borderId="0" xfId="0" applyNumberFormat="1" applyFont="1" applyAlignment="1" applyProtection="1">
      <alignment horizontal="right" vertical="center"/>
      <protection locked="0"/>
    </xf>
    <xf numFmtId="38" fontId="32" fillId="0" borderId="0" xfId="96" applyFont="1" applyFill="1" applyBorder="1" applyAlignment="1" applyProtection="1">
      <alignment horizontal="right" vertical="center"/>
      <protection locked="0"/>
    </xf>
    <xf numFmtId="190" fontId="32" fillId="0" borderId="12" xfId="0" applyNumberFormat="1" applyFont="1" applyBorder="1" applyAlignment="1" applyProtection="1">
      <alignment horizontal="right" vertical="center"/>
      <protection locked="0"/>
    </xf>
    <xf numFmtId="0" fontId="60" fillId="0" borderId="0" xfId="0" quotePrefix="1" applyFont="1" applyAlignment="1">
      <alignment horizontal="left" vertical="center"/>
    </xf>
    <xf numFmtId="0" fontId="30" fillId="0" borderId="0" xfId="0" applyFont="1" applyAlignment="1" applyProtection="1">
      <alignment vertical="center"/>
      <protection locked="0"/>
    </xf>
    <xf numFmtId="193" fontId="32" fillId="0" borderId="12" xfId="0" applyNumberFormat="1" applyFont="1" applyBorder="1" applyAlignment="1" applyProtection="1">
      <alignment horizontal="right" vertical="center"/>
      <protection locked="0"/>
    </xf>
    <xf numFmtId="188" fontId="32" fillId="0" borderId="13" xfId="0" applyNumberFormat="1" applyFont="1" applyBorder="1" applyAlignment="1" applyProtection="1">
      <alignment horizontal="right" vertical="center"/>
      <protection locked="0"/>
    </xf>
    <xf numFmtId="188" fontId="32" fillId="0" borderId="12" xfId="141" applyNumberFormat="1" applyFont="1" applyBorder="1" applyAlignment="1">
      <alignment horizontal="right" vertical="center"/>
    </xf>
    <xf numFmtId="188" fontId="32" fillId="0" borderId="0" xfId="0" applyNumberFormat="1" applyFont="1" applyAlignment="1" applyProtection="1">
      <alignment horizontal="right" vertical="center"/>
      <protection locked="0"/>
    </xf>
    <xf numFmtId="189" fontId="32" fillId="0" borderId="14" xfId="0" applyNumberFormat="1" applyFont="1" applyBorder="1" applyAlignment="1" applyProtection="1">
      <alignment horizontal="right" vertical="center"/>
      <protection locked="0"/>
    </xf>
    <xf numFmtId="193" fontId="32" fillId="0" borderId="13" xfId="0" applyNumberFormat="1" applyFont="1" applyBorder="1" applyAlignment="1" applyProtection="1">
      <alignment horizontal="right" vertical="center"/>
      <protection locked="0"/>
    </xf>
    <xf numFmtId="188" fontId="32" fillId="0" borderId="13" xfId="96" applyNumberFormat="1" applyFont="1" applyBorder="1" applyAlignment="1">
      <alignment horizontal="right" vertical="center"/>
    </xf>
    <xf numFmtId="188" fontId="32" fillId="0" borderId="12" xfId="96" applyNumberFormat="1" applyFont="1" applyBorder="1" applyAlignment="1">
      <alignment horizontal="right" vertical="center"/>
    </xf>
    <xf numFmtId="190" fontId="32" fillId="0" borderId="13" xfId="0" applyNumberFormat="1" applyFont="1" applyBorder="1" applyAlignment="1">
      <alignment horizontal="right" vertical="center"/>
    </xf>
    <xf numFmtId="0" fontId="58" fillId="8" borderId="18" xfId="0" applyFont="1" applyFill="1" applyBorder="1" applyAlignment="1">
      <alignment horizontal="distributed" vertical="center" justifyLastLine="1" shrinkToFit="1"/>
    </xf>
    <xf numFmtId="0" fontId="58" fillId="8" borderId="20" xfId="0" applyFont="1" applyFill="1" applyBorder="1" applyAlignment="1" applyProtection="1">
      <alignment horizontal="distributed" vertical="center"/>
      <protection locked="0"/>
    </xf>
    <xf numFmtId="0" fontId="58" fillId="8" borderId="0" xfId="0" applyFont="1" applyFill="1" applyAlignment="1">
      <alignment horizontal="distributed" vertical="center" justifyLastLine="1"/>
    </xf>
    <xf numFmtId="0" fontId="58" fillId="8" borderId="12" xfId="0" applyFont="1" applyFill="1" applyBorder="1" applyAlignment="1" applyProtection="1">
      <alignment horizontal="distributed" vertical="center"/>
      <protection locked="0"/>
    </xf>
    <xf numFmtId="0" fontId="58" fillId="8" borderId="10" xfId="0" applyFont="1" applyFill="1" applyBorder="1" applyAlignment="1" applyProtection="1">
      <alignment horizontal="distributed" vertical="center"/>
      <protection locked="0"/>
    </xf>
    <xf numFmtId="188" fontId="32" fillId="0" borderId="14" xfId="0" applyNumberFormat="1" applyFont="1" applyBorder="1" applyAlignment="1">
      <alignment vertical="center"/>
    </xf>
    <xf numFmtId="188" fontId="32" fillId="0" borderId="0" xfId="0" applyNumberFormat="1" applyFont="1" applyAlignment="1">
      <alignment vertical="center"/>
    </xf>
    <xf numFmtId="0" fontId="58" fillId="0" borderId="28" xfId="0" applyFont="1" applyBorder="1" applyAlignment="1">
      <alignment vertical="center"/>
    </xf>
    <xf numFmtId="188" fontId="32" fillId="0" borderId="14" xfId="135" applyNumberFormat="1" applyFont="1" applyBorder="1" applyAlignment="1">
      <alignment horizontal="right" vertical="center"/>
    </xf>
    <xf numFmtId="188" fontId="32" fillId="0" borderId="13" xfId="96" applyNumberFormat="1" applyFont="1" applyFill="1" applyBorder="1" applyAlignment="1" applyProtection="1">
      <alignment horizontal="right" vertical="center"/>
      <protection locked="0"/>
    </xf>
    <xf numFmtId="188" fontId="32" fillId="0" borderId="13" xfId="135" applyNumberFormat="1" applyFont="1" applyBorder="1" applyAlignment="1">
      <alignment vertical="center"/>
    </xf>
    <xf numFmtId="38" fontId="28" fillId="0" borderId="0" xfId="0" applyNumberFormat="1" applyFont="1" applyAlignment="1">
      <alignment vertical="center"/>
    </xf>
    <xf numFmtId="188" fontId="32" fillId="0" borderId="14" xfId="96" applyNumberFormat="1" applyFont="1" applyFill="1" applyBorder="1" applyAlignment="1" applyProtection="1">
      <alignment horizontal="right" vertical="center"/>
      <protection locked="0"/>
    </xf>
    <xf numFmtId="188" fontId="32" fillId="0" borderId="0" xfId="0" applyNumberFormat="1" applyFont="1" applyAlignment="1">
      <alignment horizontal="right" vertical="center"/>
    </xf>
    <xf numFmtId="0" fontId="60" fillId="0" borderId="0" xfId="0" quotePrefix="1" applyFont="1" applyAlignment="1">
      <alignment horizontal="center" vertical="center"/>
    </xf>
    <xf numFmtId="189" fontId="32" fillId="0" borderId="14" xfId="96" applyNumberFormat="1" applyFont="1" applyFill="1" applyBorder="1" applyAlignment="1" applyProtection="1">
      <alignment horizontal="right" vertical="center"/>
      <protection locked="0"/>
    </xf>
    <xf numFmtId="3" fontId="28" fillId="0" borderId="0" xfId="0" applyNumberFormat="1" applyFont="1" applyAlignment="1">
      <alignment vertical="center"/>
    </xf>
    <xf numFmtId="188" fontId="32" fillId="0" borderId="27" xfId="96" applyNumberFormat="1" applyFont="1" applyFill="1" applyBorder="1" applyAlignment="1" applyProtection="1">
      <alignment horizontal="right" vertical="center"/>
      <protection locked="0"/>
    </xf>
    <xf numFmtId="189" fontId="32" fillId="0" borderId="11" xfId="0" applyNumberFormat="1" applyFont="1" applyBorder="1" applyAlignment="1">
      <alignment horizontal="right" vertical="center"/>
    </xf>
    <xf numFmtId="188" fontId="32" fillId="0" borderId="27" xfId="0" applyNumberFormat="1" applyFont="1" applyBorder="1" applyAlignment="1">
      <alignment horizontal="right" vertical="center"/>
    </xf>
    <xf numFmtId="188" fontId="32" fillId="0" borderId="11" xfId="0" applyNumberFormat="1" applyFont="1" applyBorder="1" applyAlignment="1">
      <alignment horizontal="right" vertical="center"/>
    </xf>
    <xf numFmtId="0" fontId="60" fillId="0" borderId="12" xfId="0" quotePrefix="1" applyFont="1" applyBorder="1" applyAlignment="1" applyProtection="1">
      <alignment vertical="center"/>
      <protection locked="0"/>
    </xf>
    <xf numFmtId="0" fontId="30" fillId="0" borderId="0" xfId="0" applyFont="1" applyAlignment="1">
      <alignment horizontal="centerContinuous" vertical="center"/>
    </xf>
    <xf numFmtId="188" fontId="32" fillId="0" borderId="14" xfId="0" applyNumberFormat="1" applyFont="1" applyBorder="1" applyAlignment="1" applyProtection="1">
      <alignment vertical="center"/>
      <protection locked="0"/>
    </xf>
    <xf numFmtId="0" fontId="58" fillId="0" borderId="12" xfId="0" applyFont="1" applyBorder="1" applyAlignment="1">
      <alignment vertical="center"/>
    </xf>
    <xf numFmtId="3" fontId="32" fillId="0" borderId="0" xfId="0" applyNumberFormat="1" applyFont="1" applyAlignment="1">
      <alignment horizontal="right" vertical="center"/>
    </xf>
    <xf numFmtId="189" fontId="32" fillId="0" borderId="0" xfId="96" applyNumberFormat="1" applyFont="1" applyFill="1" applyBorder="1" applyAlignment="1" applyProtection="1">
      <alignment horizontal="right" vertical="center"/>
      <protection locked="0"/>
    </xf>
    <xf numFmtId="0" fontId="60" fillId="0" borderId="12" xfId="0" quotePrefix="1" applyFont="1" applyBorder="1" applyAlignment="1">
      <alignment horizontal="left" vertical="center"/>
    </xf>
    <xf numFmtId="188" fontId="32" fillId="0" borderId="14" xfId="96" applyNumberFormat="1" applyFont="1" applyBorder="1" applyAlignment="1" applyProtection="1">
      <alignment horizontal="right" vertical="center"/>
      <protection locked="0"/>
    </xf>
    <xf numFmtId="188" fontId="32" fillId="0" borderId="27" xfId="0" applyNumberFormat="1" applyFont="1" applyBorder="1" applyAlignment="1" applyProtection="1">
      <alignment horizontal="right" vertical="center"/>
      <protection locked="0"/>
    </xf>
    <xf numFmtId="188" fontId="32" fillId="0" borderId="14" xfId="0" applyNumberFormat="1" applyFont="1" applyBorder="1" applyAlignment="1">
      <alignment horizontal="right" vertical="center"/>
    </xf>
    <xf numFmtId="0" fontId="58" fillId="0" borderId="0" xfId="0" applyFont="1" applyAlignment="1">
      <alignment vertical="center"/>
    </xf>
    <xf numFmtId="0" fontId="58" fillId="8" borderId="17" xfId="0" applyFont="1" applyFill="1" applyBorder="1" applyAlignment="1" applyProtection="1">
      <alignment horizontal="distributed" vertical="center"/>
      <protection locked="0"/>
    </xf>
    <xf numFmtId="0" fontId="58" fillId="8" borderId="18" xfId="0" applyFont="1" applyFill="1" applyBorder="1" applyAlignment="1" applyProtection="1">
      <alignment vertical="center"/>
      <protection locked="0"/>
    </xf>
    <xf numFmtId="0" fontId="58" fillId="8" borderId="17" xfId="0" applyFont="1" applyFill="1" applyBorder="1" applyAlignment="1" applyProtection="1">
      <alignment horizontal="distributed" vertical="center" justifyLastLine="1"/>
      <protection locked="0"/>
    </xf>
    <xf numFmtId="0" fontId="58" fillId="8" borderId="18" xfId="0" applyFont="1" applyFill="1" applyBorder="1" applyAlignment="1" applyProtection="1">
      <alignment horizontal="distributed" vertical="center" justifyLastLine="1"/>
      <protection locked="0"/>
    </xf>
    <xf numFmtId="0" fontId="58" fillId="8" borderId="19" xfId="0" applyFont="1" applyFill="1" applyBorder="1" applyAlignment="1" applyProtection="1">
      <alignment horizontal="distributed" vertical="center" justifyLastLine="1"/>
      <protection locked="0"/>
    </xf>
    <xf numFmtId="0" fontId="58" fillId="8" borderId="20" xfId="0" applyFont="1" applyFill="1" applyBorder="1" applyAlignment="1" applyProtection="1">
      <alignment horizontal="centerContinuous" vertical="center"/>
      <protection locked="0"/>
    </xf>
    <xf numFmtId="0" fontId="58" fillId="8" borderId="17" xfId="0" applyFont="1" applyFill="1" applyBorder="1" applyAlignment="1" applyProtection="1">
      <alignment horizontal="centerContinuous" vertical="center"/>
      <protection locked="0"/>
    </xf>
    <xf numFmtId="0" fontId="58" fillId="8" borderId="0" xfId="0" applyFont="1" applyFill="1" applyAlignment="1" applyProtection="1">
      <alignment horizontal="distributed" vertical="center"/>
      <protection locked="0"/>
    </xf>
    <xf numFmtId="0" fontId="28" fillId="8" borderId="0" xfId="0" applyFont="1" applyFill="1" applyAlignment="1" applyProtection="1">
      <alignment horizontal="distributed" vertical="center" justifyLastLine="1"/>
      <protection locked="0"/>
    </xf>
    <xf numFmtId="0" fontId="58" fillId="8" borderId="13" xfId="0" applyFont="1" applyFill="1" applyBorder="1" applyAlignment="1" applyProtection="1">
      <alignment horizontal="distributed" vertical="center" justifyLastLine="1"/>
      <protection locked="0"/>
    </xf>
    <xf numFmtId="0" fontId="58" fillId="8" borderId="0" xfId="0" applyFont="1" applyFill="1" applyAlignment="1" applyProtection="1">
      <alignment horizontal="distributed" vertical="center" justifyLastLine="1"/>
      <protection locked="0"/>
    </xf>
    <xf numFmtId="0" fontId="58" fillId="8" borderId="12" xfId="0" applyFont="1" applyFill="1" applyBorder="1" applyAlignment="1">
      <alignment horizontal="distributed" vertical="center" justifyLastLine="1"/>
    </xf>
    <xf numFmtId="0" fontId="58" fillId="8" borderId="13" xfId="0" applyFont="1" applyFill="1" applyBorder="1" applyAlignment="1">
      <alignment horizontal="centerContinuous" vertical="center"/>
    </xf>
    <xf numFmtId="0" fontId="58" fillId="8" borderId="12" xfId="0" applyFont="1" applyFill="1" applyBorder="1" applyAlignment="1">
      <alignment horizontal="centerContinuous" vertical="center"/>
    </xf>
    <xf numFmtId="0" fontId="58" fillId="8" borderId="13" xfId="0" applyFont="1" applyFill="1" applyBorder="1" applyAlignment="1" applyProtection="1">
      <alignment vertical="center"/>
      <protection locked="0"/>
    </xf>
    <xf numFmtId="0" fontId="58" fillId="8" borderId="22" xfId="0" applyFont="1" applyFill="1" applyBorder="1" applyAlignment="1" applyProtection="1">
      <alignment horizontal="distributed" vertical="center" justifyLastLine="1"/>
      <protection locked="0"/>
    </xf>
    <xf numFmtId="0" fontId="58" fillId="8" borderId="23" xfId="0" applyFont="1" applyFill="1" applyBorder="1" applyAlignment="1" applyProtection="1">
      <alignment horizontal="distributed" vertical="center"/>
      <protection locked="0"/>
    </xf>
    <xf numFmtId="0" fontId="60" fillId="0" borderId="0" xfId="0" applyFont="1" applyAlignment="1">
      <alignment vertical="center"/>
    </xf>
    <xf numFmtId="189" fontId="32" fillId="0" borderId="13" xfId="0" applyNumberFormat="1" applyFont="1" applyBorder="1" applyAlignment="1">
      <alignment vertical="center"/>
    </xf>
    <xf numFmtId="189" fontId="32" fillId="0" borderId="13" xfId="0" quotePrefix="1" applyNumberFormat="1" applyFont="1" applyBorder="1" applyAlignment="1">
      <alignment vertical="center"/>
    </xf>
    <xf numFmtId="0" fontId="58" fillId="0" borderId="23" xfId="0" quotePrefix="1" applyFont="1" applyBorder="1" applyAlignment="1">
      <alignment vertical="center"/>
    </xf>
    <xf numFmtId="188" fontId="32" fillId="0" borderId="10" xfId="96" applyNumberFormat="1" applyFont="1" applyFill="1" applyBorder="1" applyAlignment="1" applyProtection="1">
      <alignment horizontal="right" vertical="center"/>
      <protection locked="0"/>
    </xf>
    <xf numFmtId="190" fontId="32" fillId="0" borderId="10" xfId="0" applyNumberFormat="1" applyFont="1" applyBorder="1" applyAlignment="1" applyProtection="1">
      <alignment horizontal="right" vertical="center"/>
      <protection locked="0"/>
    </xf>
    <xf numFmtId="188" fontId="28" fillId="0" borderId="10" xfId="0" applyNumberFormat="1" applyFont="1" applyBorder="1" applyAlignment="1" applyProtection="1">
      <alignment vertical="center"/>
      <protection locked="0"/>
    </xf>
    <xf numFmtId="189" fontId="28" fillId="0" borderId="11" xfId="0" applyNumberFormat="1" applyFont="1" applyBorder="1" applyAlignment="1" applyProtection="1">
      <alignment vertical="center"/>
      <protection locked="0"/>
    </xf>
    <xf numFmtId="189" fontId="32" fillId="0" borderId="10" xfId="0" applyNumberFormat="1" applyFont="1" applyBorder="1" applyAlignment="1" applyProtection="1">
      <alignment horizontal="right" vertical="center"/>
      <protection locked="0"/>
    </xf>
    <xf numFmtId="0" fontId="32" fillId="0" borderId="12" xfId="0" applyFont="1" applyBorder="1" applyAlignment="1" applyProtection="1">
      <alignment horizontal="right" vertical="center"/>
      <protection locked="0"/>
    </xf>
    <xf numFmtId="0" fontId="58" fillId="0" borderId="21" xfId="0" applyFont="1" applyBorder="1" applyAlignment="1" applyProtection="1">
      <alignment horizontal="center" vertical="center"/>
      <protection locked="0"/>
    </xf>
    <xf numFmtId="0" fontId="58" fillId="0" borderId="11" xfId="0" applyFont="1" applyBorder="1" applyAlignment="1" applyProtection="1">
      <alignment horizontal="center" vertical="center"/>
      <protection locked="0"/>
    </xf>
    <xf numFmtId="0" fontId="58" fillId="8" borderId="20" xfId="0" applyFont="1" applyFill="1" applyBorder="1" applyAlignment="1" applyProtection="1">
      <alignment horizontal="distributed" vertical="center" justifyLastLine="1"/>
      <protection locked="0"/>
    </xf>
    <xf numFmtId="0" fontId="58" fillId="8" borderId="12" xfId="0" applyFont="1" applyFill="1" applyBorder="1" applyAlignment="1" applyProtection="1">
      <alignment horizontal="distributed" vertical="center" justifyLastLine="1"/>
      <protection locked="0"/>
    </xf>
    <xf numFmtId="0" fontId="58" fillId="0" borderId="0" xfId="0" applyFont="1" applyAlignment="1" applyProtection="1">
      <alignment horizontal="distributed" vertical="center"/>
      <protection locked="0"/>
    </xf>
    <xf numFmtId="188" fontId="32" fillId="0" borderId="13" xfId="0" applyNumberFormat="1" applyFont="1" applyBorder="1" applyAlignment="1" applyProtection="1">
      <alignment horizontal="center" vertical="center"/>
      <protection locked="0"/>
    </xf>
    <xf numFmtId="189" fontId="32" fillId="0" borderId="21" xfId="0" applyNumberFormat="1" applyFont="1" applyBorder="1" applyAlignment="1" applyProtection="1">
      <alignment vertical="center"/>
      <protection locked="0"/>
    </xf>
    <xf numFmtId="189" fontId="32" fillId="0" borderId="0" xfId="0" applyNumberFormat="1" applyFont="1" applyAlignment="1" applyProtection="1">
      <alignment vertical="center"/>
      <protection locked="0"/>
    </xf>
    <xf numFmtId="190" fontId="32" fillId="0" borderId="12" xfId="0" applyNumberFormat="1" applyFont="1" applyBorder="1" applyAlignment="1" applyProtection="1">
      <alignment horizontal="center" vertical="center"/>
      <protection locked="0"/>
    </xf>
    <xf numFmtId="188" fontId="32" fillId="0" borderId="21" xfId="0" applyNumberFormat="1" applyFont="1" applyBorder="1" applyAlignment="1">
      <alignment vertical="center"/>
    </xf>
    <xf numFmtId="189" fontId="32" fillId="0" borderId="21" xfId="0" quotePrefix="1" applyNumberFormat="1" applyFont="1" applyBorder="1" applyAlignment="1" applyProtection="1">
      <alignment horizontal="right" vertical="center"/>
      <protection locked="0"/>
    </xf>
    <xf numFmtId="188" fontId="32" fillId="0" borderId="21" xfId="0" applyNumberFormat="1" applyFont="1" applyBorder="1" applyAlignment="1" applyProtection="1">
      <alignment horizontal="centerContinuous" vertical="center"/>
      <protection locked="0"/>
    </xf>
    <xf numFmtId="188" fontId="32" fillId="0" borderId="0" xfId="0" applyNumberFormat="1" applyFont="1" applyAlignment="1" applyProtection="1">
      <alignment horizontal="centerContinuous" vertical="center"/>
      <protection locked="0"/>
    </xf>
    <xf numFmtId="189" fontId="32" fillId="0" borderId="10" xfId="0" applyNumberFormat="1" applyFont="1" applyBorder="1" applyAlignment="1">
      <alignment horizontal="right" vertical="center"/>
    </xf>
    <xf numFmtId="190" fontId="32" fillId="0" borderId="11" xfId="0" applyNumberFormat="1" applyFont="1" applyBorder="1" applyAlignment="1">
      <alignment horizontal="right" vertical="center"/>
    </xf>
    <xf numFmtId="188" fontId="32" fillId="0" borderId="23" xfId="0" applyNumberFormat="1" applyFont="1" applyBorder="1" applyAlignment="1">
      <alignment horizontal="right" vertical="center"/>
    </xf>
    <xf numFmtId="0" fontId="58" fillId="0" borderId="0" xfId="0" applyFont="1" applyAlignment="1" applyProtection="1">
      <alignment vertical="center"/>
      <protection locked="0"/>
    </xf>
    <xf numFmtId="0" fontId="28" fillId="0" borderId="0" xfId="142" applyFont="1" applyAlignment="1">
      <alignment vertical="center"/>
    </xf>
    <xf numFmtId="185" fontId="28" fillId="0" borderId="0" xfId="142" applyNumberFormat="1" applyFont="1" applyAlignment="1">
      <alignment vertical="center"/>
    </xf>
    <xf numFmtId="0" fontId="28" fillId="0" borderId="0" xfId="142" applyFont="1" applyAlignment="1">
      <alignment horizontal="centerContinuous" vertical="center"/>
    </xf>
    <xf numFmtId="0" fontId="58" fillId="8" borderId="21" xfId="142" applyFont="1" applyFill="1" applyBorder="1" applyAlignment="1">
      <alignment horizontal="centerContinuous" vertical="center" wrapText="1" shrinkToFit="1"/>
    </xf>
    <xf numFmtId="185" fontId="58" fillId="8" borderId="21" xfId="142" applyNumberFormat="1" applyFont="1" applyFill="1" applyBorder="1" applyAlignment="1">
      <alignment horizontal="center" vertical="center" wrapText="1" shrinkToFit="1"/>
    </xf>
    <xf numFmtId="0" fontId="58" fillId="8" borderId="11" xfId="142" applyFont="1" applyFill="1" applyBorder="1" applyAlignment="1">
      <alignment horizontal="centerContinuous" vertical="center" wrapText="1" shrinkToFit="1"/>
    </xf>
    <xf numFmtId="185" fontId="58" fillId="8" borderId="11" xfId="142" applyNumberFormat="1" applyFont="1" applyFill="1" applyBorder="1" applyAlignment="1">
      <alignment horizontal="center" vertical="center" wrapText="1" shrinkToFit="1"/>
    </xf>
    <xf numFmtId="0" fontId="58" fillId="0" borderId="0" xfId="142" applyFont="1" applyAlignment="1">
      <alignment horizontal="distributed" vertical="center"/>
    </xf>
    <xf numFmtId="0" fontId="35" fillId="0" borderId="13" xfId="142" applyFont="1" applyBorder="1" applyAlignment="1">
      <alignment horizontal="right" vertical="center"/>
    </xf>
    <xf numFmtId="185" fontId="35" fillId="0" borderId="13" xfId="142" applyNumberFormat="1" applyFont="1" applyBorder="1" applyAlignment="1">
      <alignment horizontal="right" vertical="center"/>
    </xf>
    <xf numFmtId="0" fontId="35" fillId="0" borderId="12" xfId="142" applyFont="1" applyBorder="1" applyAlignment="1">
      <alignment horizontal="right" vertical="center"/>
    </xf>
    <xf numFmtId="0" fontId="60" fillId="0" borderId="0" xfId="142" quotePrefix="1" applyFont="1" applyAlignment="1">
      <alignment horizontal="center" vertical="center"/>
    </xf>
    <xf numFmtId="191" fontId="32" fillId="0" borderId="13" xfId="96" applyNumberFormat="1" applyFont="1" applyFill="1" applyBorder="1" applyAlignment="1">
      <alignment vertical="center"/>
    </xf>
    <xf numFmtId="194" fontId="32" fillId="0" borderId="13" xfId="96" applyNumberFormat="1" applyFont="1" applyFill="1" applyBorder="1" applyAlignment="1">
      <alignment horizontal="right" vertical="center"/>
    </xf>
    <xf numFmtId="185" fontId="28" fillId="0" borderId="0" xfId="116" applyNumberFormat="1" applyFont="1" applyFill="1" applyBorder="1" applyAlignment="1">
      <alignment vertical="center"/>
    </xf>
    <xf numFmtId="6" fontId="28" fillId="0" borderId="0" xfId="116" applyFont="1" applyFill="1" applyBorder="1" applyAlignment="1">
      <alignment vertical="center"/>
    </xf>
    <xf numFmtId="0" fontId="60" fillId="0" borderId="0" xfId="142" quotePrefix="1" applyFont="1" applyAlignment="1">
      <alignment vertical="center"/>
    </xf>
    <xf numFmtId="188" fontId="32" fillId="0" borderId="13" xfId="116" applyNumberFormat="1" applyFont="1" applyFill="1" applyBorder="1" applyAlignment="1">
      <alignment vertical="center"/>
    </xf>
    <xf numFmtId="0" fontId="60" fillId="0" borderId="0" xfId="142" applyFont="1" applyAlignment="1">
      <alignment horizontal="distributed" vertical="center"/>
    </xf>
    <xf numFmtId="188" fontId="32" fillId="0" borderId="13" xfId="96" applyNumberFormat="1" applyFont="1" applyFill="1" applyBorder="1" applyAlignment="1">
      <alignment vertical="center"/>
    </xf>
    <xf numFmtId="188" fontId="32" fillId="0" borderId="13" xfId="96" applyNumberFormat="1" applyFont="1" applyFill="1" applyBorder="1" applyAlignment="1">
      <alignment horizontal="right" vertical="center"/>
    </xf>
    <xf numFmtId="0" fontId="28" fillId="0" borderId="27" xfId="142" applyFont="1" applyBorder="1" applyAlignment="1">
      <alignment vertical="center"/>
    </xf>
    <xf numFmtId="188" fontId="32" fillId="0" borderId="11" xfId="142" applyNumberFormat="1" applyFont="1" applyBorder="1" applyAlignment="1">
      <alignment vertical="center"/>
    </xf>
    <xf numFmtId="191" fontId="32" fillId="0" borderId="11" xfId="142" applyNumberFormat="1" applyFont="1" applyBorder="1" applyAlignment="1">
      <alignment vertical="center"/>
    </xf>
    <xf numFmtId="194" fontId="28" fillId="0" borderId="11" xfId="142" applyNumberFormat="1" applyFont="1" applyBorder="1" applyAlignment="1">
      <alignment vertical="center"/>
    </xf>
    <xf numFmtId="188" fontId="28" fillId="0" borderId="23" xfId="142" applyNumberFormat="1" applyFont="1" applyBorder="1" applyAlignment="1">
      <alignment vertical="center"/>
    </xf>
    <xf numFmtId="0" fontId="62" fillId="0" borderId="0" xfId="142" applyFont="1" applyAlignment="1">
      <alignment vertical="center"/>
    </xf>
    <xf numFmtId="0" fontId="62" fillId="0" borderId="0" xfId="142" applyFont="1" applyAlignment="1">
      <alignment horizontal="left" vertical="center" wrapText="1"/>
    </xf>
    <xf numFmtId="0" fontId="58" fillId="0" borderId="0" xfId="142" applyFont="1" applyAlignment="1">
      <alignment vertical="center"/>
    </xf>
    <xf numFmtId="185" fontId="58" fillId="0" borderId="0" xfId="142" applyNumberFormat="1" applyFont="1" applyAlignment="1">
      <alignment vertical="center"/>
    </xf>
    <xf numFmtId="183" fontId="28" fillId="0" borderId="0" xfId="142" applyNumberFormat="1" applyFont="1" applyAlignment="1">
      <alignment vertical="center"/>
    </xf>
    <xf numFmtId="38" fontId="28" fillId="0" borderId="0" xfId="142" applyNumberFormat="1" applyFont="1" applyAlignment="1">
      <alignment vertical="center"/>
    </xf>
    <xf numFmtId="0" fontId="28" fillId="0" borderId="0" xfId="0" applyFont="1" applyAlignment="1">
      <alignment horizontal="centerContinuous" vertical="center"/>
    </xf>
    <xf numFmtId="183" fontId="28" fillId="0" borderId="0" xfId="0" applyNumberFormat="1" applyFont="1" applyAlignment="1">
      <alignment horizontal="centerContinuous" vertical="center"/>
    </xf>
    <xf numFmtId="3" fontId="32" fillId="0" borderId="0" xfId="0" applyNumberFormat="1" applyFont="1" applyAlignment="1">
      <alignment vertical="center"/>
    </xf>
    <xf numFmtId="188" fontId="32" fillId="0" borderId="13" xfId="116" applyNumberFormat="1" applyFont="1" applyFill="1" applyBorder="1" applyAlignment="1">
      <alignment horizontal="right" vertical="center"/>
    </xf>
    <xf numFmtId="194" fontId="32" fillId="0" borderId="13" xfId="116" applyNumberFormat="1" applyFont="1" applyFill="1" applyBorder="1" applyAlignment="1">
      <alignment horizontal="right" vertical="center"/>
    </xf>
    <xf numFmtId="194" fontId="32" fillId="0" borderId="12" xfId="116" applyNumberFormat="1" applyFont="1" applyFill="1" applyBorder="1" applyAlignment="1">
      <alignment horizontal="right" vertical="center"/>
    </xf>
    <xf numFmtId="183" fontId="32" fillId="0" borderId="0" xfId="116" applyNumberFormat="1" applyFont="1" applyFill="1" applyBorder="1" applyAlignment="1">
      <alignment vertical="center"/>
    </xf>
    <xf numFmtId="190" fontId="32" fillId="0" borderId="0" xfId="0" applyNumberFormat="1" applyFont="1" applyAlignment="1">
      <alignment horizontal="right" vertical="center"/>
    </xf>
    <xf numFmtId="3" fontId="28" fillId="0" borderId="0" xfId="0" quotePrefix="1" applyNumberFormat="1" applyFont="1" applyAlignment="1">
      <alignment vertical="center"/>
    </xf>
    <xf numFmtId="183" fontId="28" fillId="0" borderId="0" xfId="0" applyNumberFormat="1" applyFont="1" applyAlignment="1">
      <alignment vertical="center"/>
    </xf>
    <xf numFmtId="0" fontId="30" fillId="0" borderId="0" xfId="127" applyFont="1" applyAlignment="1">
      <alignment vertical="center"/>
    </xf>
    <xf numFmtId="0" fontId="32" fillId="0" borderId="0" xfId="127" applyFont="1" applyAlignment="1">
      <alignment vertical="center"/>
    </xf>
    <xf numFmtId="0" fontId="64" fillId="0" borderId="0" xfId="0" quotePrefix="1" applyFont="1" applyAlignment="1">
      <alignment horizontal="left" vertical="center"/>
    </xf>
    <xf numFmtId="189" fontId="30" fillId="0" borderId="13" xfId="126" applyNumberFormat="1" applyFont="1" applyBorder="1" applyAlignment="1">
      <alignment horizontal="right" vertical="center"/>
    </xf>
    <xf numFmtId="189" fontId="30" fillId="0" borderId="12" xfId="127" applyNumberFormat="1" applyFont="1" applyBorder="1" applyAlignment="1">
      <alignment vertical="center"/>
    </xf>
    <xf numFmtId="189" fontId="30" fillId="0" borderId="13" xfId="127" applyNumberFormat="1" applyFont="1" applyBorder="1" applyAlignment="1">
      <alignment vertical="center"/>
    </xf>
    <xf numFmtId="189" fontId="30" fillId="0" borderId="15" xfId="126" applyNumberFormat="1" applyFont="1" applyBorder="1" applyAlignment="1">
      <alignment horizontal="right" vertical="center"/>
    </xf>
    <xf numFmtId="189" fontId="30" fillId="0" borderId="12" xfId="126" applyNumberFormat="1" applyFont="1" applyBorder="1" applyAlignment="1">
      <alignment horizontal="right" vertical="center"/>
    </xf>
    <xf numFmtId="189" fontId="30" fillId="17" borderId="13" xfId="0" applyNumberFormat="1" applyFont="1" applyFill="1" applyBorder="1" applyAlignment="1">
      <alignment vertical="center"/>
    </xf>
    <xf numFmtId="189" fontId="30" fillId="17" borderId="34" xfId="0" applyNumberFormat="1" applyFont="1" applyFill="1" applyBorder="1" applyAlignment="1">
      <alignment vertical="center"/>
    </xf>
    <xf numFmtId="0" fontId="30" fillId="0" borderId="0" xfId="0" applyFont="1" applyAlignment="1">
      <alignment vertical="center"/>
    </xf>
    <xf numFmtId="177" fontId="30" fillId="0" borderId="0" xfId="126" applyNumberFormat="1" applyFont="1" applyAlignment="1">
      <alignment horizontal="right" vertical="center"/>
    </xf>
    <xf numFmtId="189" fontId="30" fillId="17" borderId="13" xfId="0" applyNumberFormat="1" applyFont="1" applyFill="1" applyBorder="1" applyAlignment="1">
      <alignment horizontal="right" vertical="center"/>
    </xf>
    <xf numFmtId="189" fontId="30" fillId="17" borderId="34" xfId="0" applyNumberFormat="1" applyFont="1" applyFill="1" applyBorder="1" applyAlignment="1">
      <alignment horizontal="right" vertical="center"/>
    </xf>
    <xf numFmtId="189" fontId="30" fillId="0" borderId="34" xfId="127" applyNumberFormat="1" applyFont="1" applyBorder="1" applyAlignment="1">
      <alignment vertical="center"/>
    </xf>
    <xf numFmtId="189" fontId="30" fillId="0" borderId="0" xfId="127" applyNumberFormat="1" applyFont="1" applyAlignment="1">
      <alignment vertical="center"/>
    </xf>
    <xf numFmtId="0" fontId="64" fillId="0" borderId="14" xfId="0" quotePrefix="1" applyFont="1" applyBorder="1" applyAlignment="1">
      <alignment horizontal="left" vertical="center"/>
    </xf>
    <xf numFmtId="189" fontId="30" fillId="0" borderId="14" xfId="126" applyNumberFormat="1" applyFont="1" applyBorder="1" applyAlignment="1">
      <alignment horizontal="right" vertical="center"/>
    </xf>
    <xf numFmtId="189" fontId="30" fillId="0" borderId="16" xfId="126" applyNumberFormat="1" applyFont="1" applyBorder="1" applyAlignment="1">
      <alignment horizontal="right" vertical="center"/>
    </xf>
    <xf numFmtId="177" fontId="30" fillId="0" borderId="13" xfId="120" applyNumberFormat="1" applyFont="1" applyBorder="1" applyAlignment="1">
      <alignment horizontal="right" vertical="center"/>
    </xf>
    <xf numFmtId="177" fontId="30" fillId="0" borderId="13" xfId="127" applyNumberFormat="1" applyFont="1" applyBorder="1" applyAlignment="1">
      <alignment vertical="center"/>
    </xf>
    <xf numFmtId="177" fontId="30" fillId="0" borderId="34" xfId="127" applyNumberFormat="1" applyFont="1" applyBorder="1" applyAlignment="1">
      <alignment vertical="center"/>
    </xf>
    <xf numFmtId="177" fontId="30" fillId="0" borderId="16" xfId="126" applyNumberFormat="1" applyFont="1" applyBorder="1" applyAlignment="1">
      <alignment horizontal="right" vertical="center"/>
    </xf>
    <xf numFmtId="177" fontId="30" fillId="0" borderId="12" xfId="126" applyNumberFormat="1" applyFont="1" applyBorder="1" applyAlignment="1">
      <alignment horizontal="right" vertical="center"/>
    </xf>
    <xf numFmtId="177" fontId="30" fillId="0" borderId="0" xfId="127" applyNumberFormat="1" applyFont="1" applyAlignment="1">
      <alignment vertical="center"/>
    </xf>
    <xf numFmtId="177" fontId="30" fillId="0" borderId="12" xfId="127" applyNumberFormat="1" applyFont="1" applyBorder="1" applyAlignment="1">
      <alignment vertical="center"/>
    </xf>
    <xf numFmtId="177" fontId="30" fillId="0" borderId="13" xfId="0" applyNumberFormat="1" applyFont="1" applyBorder="1" applyAlignment="1">
      <alignment vertical="center"/>
    </xf>
    <xf numFmtId="177" fontId="30" fillId="0" borderId="34" xfId="0" applyNumberFormat="1" applyFont="1" applyBorder="1" applyAlignment="1">
      <alignment vertical="center"/>
    </xf>
    <xf numFmtId="177" fontId="30" fillId="0" borderId="0" xfId="0" applyNumberFormat="1" applyFont="1" applyAlignment="1">
      <alignment vertical="center"/>
    </xf>
    <xf numFmtId="177" fontId="30" fillId="0" borderId="12" xfId="0" applyNumberFormat="1" applyFont="1" applyBorder="1" applyAlignment="1">
      <alignment vertical="center"/>
    </xf>
    <xf numFmtId="0" fontId="63" fillId="0" borderId="14" xfId="127" applyFont="1" applyBorder="1" applyAlignment="1">
      <alignment horizontal="left" vertical="center"/>
    </xf>
    <xf numFmtId="188" fontId="68" fillId="0" borderId="12" xfId="0" applyNumberFormat="1" applyFont="1" applyBorder="1" applyAlignment="1">
      <alignment vertical="center"/>
    </xf>
    <xf numFmtId="188" fontId="68" fillId="0" borderId="14" xfId="0" applyNumberFormat="1" applyFont="1" applyBorder="1" applyAlignment="1">
      <alignment vertical="center"/>
    </xf>
    <xf numFmtId="188" fontId="68" fillId="0" borderId="12" xfId="0" applyNumberFormat="1" applyFont="1" applyBorder="1" applyAlignment="1">
      <alignment horizontal="right" vertical="center"/>
    </xf>
    <xf numFmtId="188" fontId="68" fillId="0" borderId="14" xfId="0" applyNumberFormat="1" applyFont="1" applyBorder="1" applyAlignment="1">
      <alignment horizontal="right" vertical="center"/>
    </xf>
    <xf numFmtId="190" fontId="68" fillId="0" borderId="12" xfId="0" applyNumberFormat="1" applyFont="1" applyBorder="1" applyAlignment="1">
      <alignment vertical="center"/>
    </xf>
    <xf numFmtId="190" fontId="68" fillId="0" borderId="14" xfId="0" applyNumberFormat="1" applyFont="1" applyBorder="1" applyAlignment="1">
      <alignment vertical="center"/>
    </xf>
    <xf numFmtId="190" fontId="68" fillId="0" borderId="0" xfId="0" applyNumberFormat="1" applyFont="1" applyAlignment="1">
      <alignment vertical="center"/>
    </xf>
    <xf numFmtId="190" fontId="68" fillId="0" borderId="12" xfId="0" applyNumberFormat="1" applyFont="1" applyBorder="1" applyAlignment="1">
      <alignment horizontal="right" vertical="center"/>
    </xf>
    <xf numFmtId="190" fontId="68" fillId="0" borderId="14" xfId="0" applyNumberFormat="1" applyFont="1" applyBorder="1" applyAlignment="1">
      <alignment horizontal="right" vertical="center"/>
    </xf>
    <xf numFmtId="190" fontId="68" fillId="0" borderId="0" xfId="0" applyNumberFormat="1" applyFont="1" applyAlignment="1">
      <alignment horizontal="right" vertical="center"/>
    </xf>
    <xf numFmtId="0" fontId="31" fillId="0" borderId="0" xfId="127" applyFont="1" applyAlignment="1">
      <alignment vertical="center"/>
    </xf>
    <xf numFmtId="0" fontId="28" fillId="18" borderId="0" xfId="0" applyFont="1" applyFill="1" applyAlignment="1">
      <alignment vertical="center"/>
    </xf>
    <xf numFmtId="0" fontId="32" fillId="0" borderId="0" xfId="0" applyFont="1" applyAlignment="1">
      <alignment horizontal="centerContinuous" vertical="center"/>
    </xf>
    <xf numFmtId="0" fontId="31" fillId="0" borderId="0" xfId="0" applyFont="1" applyAlignment="1">
      <alignment vertical="center"/>
    </xf>
    <xf numFmtId="0" fontId="28" fillId="0" borderId="0" xfId="0" quotePrefix="1" applyFont="1" applyAlignment="1">
      <alignment vertical="center"/>
    </xf>
    <xf numFmtId="188" fontId="32" fillId="0" borderId="13" xfId="135" applyNumberFormat="1" applyFont="1" applyBorder="1" applyAlignment="1">
      <alignment horizontal="right" vertical="center"/>
    </xf>
    <xf numFmtId="188" fontId="32" fillId="0" borderId="12" xfId="135" applyNumberFormat="1" applyFont="1" applyBorder="1" applyAlignment="1">
      <alignment horizontal="right" vertical="center"/>
    </xf>
    <xf numFmtId="0" fontId="62" fillId="0" borderId="0" xfId="0" quotePrefix="1" applyFont="1" applyAlignment="1">
      <alignment horizontal="right" vertical="center"/>
    </xf>
    <xf numFmtId="41" fontId="33" fillId="0" borderId="13" xfId="135" applyNumberFormat="1" applyFont="1" applyBorder="1" applyAlignment="1">
      <alignment horizontal="right" vertical="center"/>
    </xf>
    <xf numFmtId="41" fontId="33" fillId="0" borderId="0" xfId="135" applyNumberFormat="1" applyFont="1" applyAlignment="1">
      <alignment horizontal="right" vertical="center"/>
    </xf>
    <xf numFmtId="41" fontId="33" fillId="0" borderId="12" xfId="135" applyNumberFormat="1" applyFont="1" applyBorder="1" applyAlignment="1">
      <alignment horizontal="right" vertical="center"/>
    </xf>
    <xf numFmtId="179" fontId="28" fillId="0" borderId="0" xfId="0" applyNumberFormat="1" applyFont="1" applyAlignment="1">
      <alignment vertical="center"/>
    </xf>
    <xf numFmtId="188" fontId="33" fillId="0" borderId="12" xfId="0" applyNumberFormat="1" applyFont="1" applyBorder="1" applyAlignment="1">
      <alignment horizontal="right" vertical="center"/>
    </xf>
    <xf numFmtId="188" fontId="33" fillId="0" borderId="0" xfId="0" applyNumberFormat="1" applyFont="1" applyAlignment="1">
      <alignment horizontal="right" vertical="center"/>
    </xf>
    <xf numFmtId="188" fontId="33" fillId="0" borderId="12" xfId="135" applyNumberFormat="1" applyFont="1" applyBorder="1" applyAlignment="1">
      <alignment horizontal="right" vertical="center"/>
    </xf>
    <xf numFmtId="3" fontId="33" fillId="0" borderId="0" xfId="0" applyNumberFormat="1" applyFont="1" applyAlignment="1">
      <alignment horizontal="right" vertical="center"/>
    </xf>
    <xf numFmtId="37" fontId="33" fillId="0" borderId="0" xfId="135" applyNumberFormat="1" applyFont="1" applyAlignment="1">
      <alignment horizontal="right" vertical="center"/>
    </xf>
    <xf numFmtId="188" fontId="33" fillId="0" borderId="12" xfId="0" applyNumberFormat="1" applyFont="1" applyBorder="1" applyAlignment="1">
      <alignment vertical="center"/>
    </xf>
    <xf numFmtId="188" fontId="33" fillId="0" borderId="14" xfId="0" applyNumberFormat="1" applyFont="1" applyBorder="1" applyAlignment="1">
      <alignment horizontal="right" vertical="center"/>
    </xf>
    <xf numFmtId="188" fontId="33" fillId="0" borderId="13" xfId="0" applyNumberFormat="1" applyFont="1" applyBorder="1" applyAlignment="1">
      <alignment horizontal="right" vertical="center"/>
    </xf>
    <xf numFmtId="0" fontId="28" fillId="0" borderId="0" xfId="138" applyFont="1" applyAlignment="1">
      <alignment vertical="center"/>
    </xf>
    <xf numFmtId="0" fontId="63" fillId="0" borderId="14" xfId="0" quotePrefix="1" applyFont="1" applyBorder="1" applyAlignment="1">
      <alignment horizontal="left" vertical="center"/>
    </xf>
    <xf numFmtId="189" fontId="31" fillId="0" borderId="13" xfId="139" applyNumberFormat="1" applyFont="1" applyBorder="1" applyAlignment="1">
      <alignment horizontal="right" vertical="center"/>
    </xf>
    <xf numFmtId="189" fontId="31" fillId="0" borderId="0" xfId="139" applyNumberFormat="1" applyFont="1" applyAlignment="1">
      <alignment horizontal="right" vertical="center"/>
    </xf>
    <xf numFmtId="189" fontId="31" fillId="0" borderId="14" xfId="139" applyNumberFormat="1" applyFont="1" applyBorder="1" applyAlignment="1">
      <alignment horizontal="right" vertical="center"/>
    </xf>
    <xf numFmtId="0" fontId="28" fillId="0" borderId="0" xfId="139" applyFont="1" applyAlignment="1">
      <alignment vertical="center"/>
    </xf>
    <xf numFmtId="0" fontId="28" fillId="0" borderId="0" xfId="131" applyFont="1" applyAlignment="1">
      <alignment vertical="center"/>
    </xf>
    <xf numFmtId="188" fontId="32" fillId="0" borderId="12" xfId="131" quotePrefix="1" applyNumberFormat="1" applyFont="1" applyBorder="1" applyAlignment="1">
      <alignment horizontal="right" vertical="center"/>
    </xf>
    <xf numFmtId="190" fontId="32" fillId="0" borderId="13" xfId="131" applyNumberFormat="1" applyFont="1" applyBorder="1" applyAlignment="1">
      <alignment horizontal="right" vertical="center"/>
    </xf>
    <xf numFmtId="190" fontId="32" fillId="0" borderId="0" xfId="131" applyNumberFormat="1" applyFont="1" applyAlignment="1">
      <alignment horizontal="right" vertical="center"/>
    </xf>
    <xf numFmtId="188" fontId="32" fillId="0" borderId="13" xfId="131" applyNumberFormat="1" applyFont="1" applyBorder="1" applyAlignment="1">
      <alignment horizontal="right" vertical="center"/>
    </xf>
    <xf numFmtId="188" fontId="32" fillId="0" borderId="0" xfId="131" applyNumberFormat="1" applyFont="1" applyAlignment="1">
      <alignment horizontal="right" vertical="center"/>
    </xf>
    <xf numFmtId="188" fontId="32" fillId="0" borderId="13" xfId="131" applyNumberFormat="1" applyFont="1" applyBorder="1" applyAlignment="1">
      <alignment vertical="center"/>
    </xf>
    <xf numFmtId="190" fontId="32" fillId="0" borderId="13" xfId="131" applyNumberFormat="1" applyFont="1" applyBorder="1" applyAlignment="1">
      <alignment vertical="center"/>
    </xf>
    <xf numFmtId="188" fontId="32" fillId="0" borderId="12" xfId="131" applyNumberFormat="1" applyFont="1" applyBorder="1" applyAlignment="1">
      <alignment vertical="center"/>
    </xf>
    <xf numFmtId="3" fontId="28" fillId="0" borderId="0" xfId="131" applyNumberFormat="1" applyFont="1" applyAlignment="1">
      <alignment vertical="center"/>
    </xf>
    <xf numFmtId="190" fontId="32" fillId="0" borderId="0" xfId="131" applyNumberFormat="1" applyFont="1" applyAlignment="1">
      <alignment vertical="center"/>
    </xf>
    <xf numFmtId="188" fontId="32" fillId="0" borderId="0" xfId="131" applyNumberFormat="1" applyFont="1" applyAlignment="1">
      <alignment vertical="center"/>
    </xf>
    <xf numFmtId="0" fontId="28" fillId="0" borderId="0" xfId="132" applyFont="1" applyAlignment="1">
      <alignment vertical="center"/>
    </xf>
    <xf numFmtId="188" fontId="32" fillId="0" borderId="12" xfId="96" quotePrefix="1" applyNumberFormat="1" applyFont="1" applyFill="1" applyBorder="1" applyAlignment="1">
      <alignment horizontal="right" vertical="center"/>
    </xf>
    <xf numFmtId="3" fontId="28" fillId="0" borderId="0" xfId="132" applyNumberFormat="1" applyFont="1" applyAlignment="1">
      <alignment vertical="center"/>
    </xf>
    <xf numFmtId="188" fontId="32" fillId="0" borderId="13" xfId="132" applyNumberFormat="1" applyFont="1" applyBorder="1" applyAlignment="1">
      <alignment vertical="center"/>
    </xf>
    <xf numFmtId="190" fontId="32" fillId="0" borderId="13" xfId="132" applyNumberFormat="1" applyFont="1" applyBorder="1" applyAlignment="1">
      <alignment vertical="center"/>
    </xf>
    <xf numFmtId="188" fontId="32" fillId="0" borderId="12" xfId="132" applyNumberFormat="1" applyFont="1" applyBorder="1" applyAlignment="1">
      <alignment vertical="center"/>
    </xf>
    <xf numFmtId="190" fontId="32" fillId="0" borderId="0" xfId="132" applyNumberFormat="1" applyFont="1" applyAlignment="1">
      <alignment vertical="center"/>
    </xf>
    <xf numFmtId="188" fontId="32" fillId="0" borderId="0" xfId="132" applyNumberFormat="1" applyFont="1" applyAlignment="1">
      <alignment vertical="center"/>
    </xf>
    <xf numFmtId="176" fontId="60" fillId="0" borderId="14" xfId="0" quotePrefix="1" applyNumberFormat="1" applyFont="1" applyBorder="1" applyAlignment="1">
      <alignment horizontal="left" vertical="center"/>
    </xf>
    <xf numFmtId="177" fontId="33" fillId="0" borderId="12" xfId="130" applyNumberFormat="1" applyFont="1" applyBorder="1" applyAlignment="1">
      <alignment horizontal="right" vertical="center"/>
    </xf>
    <xf numFmtId="177" fontId="33" fillId="0" borderId="13" xfId="130" applyNumberFormat="1" applyFont="1" applyBorder="1" applyAlignment="1">
      <alignment horizontal="right" vertical="center"/>
    </xf>
    <xf numFmtId="177" fontId="33" fillId="0" borderId="0" xfId="130" applyNumberFormat="1" applyFont="1" applyAlignment="1">
      <alignment horizontal="right" vertical="center"/>
    </xf>
    <xf numFmtId="0" fontId="60" fillId="0" borderId="0" xfId="130" quotePrefix="1" applyFont="1" applyAlignment="1">
      <alignment vertical="center"/>
    </xf>
    <xf numFmtId="177" fontId="33" fillId="0" borderId="0" xfId="130" applyNumberFormat="1" applyFont="1" applyAlignment="1">
      <alignment vertical="center"/>
    </xf>
    <xf numFmtId="0" fontId="28" fillId="0" borderId="0" xfId="143" applyFont="1" applyAlignment="1">
      <alignment vertical="center"/>
    </xf>
    <xf numFmtId="0" fontId="28" fillId="0" borderId="0" xfId="140" applyFont="1" applyAlignment="1">
      <alignment vertical="center"/>
    </xf>
    <xf numFmtId="0" fontId="28" fillId="18" borderId="0" xfId="140" applyFont="1" applyFill="1" applyAlignment="1">
      <alignment vertical="center"/>
    </xf>
    <xf numFmtId="0" fontId="35" fillId="0" borderId="0" xfId="140" applyFont="1" applyAlignment="1">
      <alignment vertical="center"/>
    </xf>
    <xf numFmtId="188" fontId="32" fillId="0" borderId="12" xfId="135" applyNumberFormat="1" applyFont="1" applyBorder="1" applyAlignment="1">
      <alignment vertical="center"/>
    </xf>
    <xf numFmtId="179" fontId="28" fillId="0" borderId="0" xfId="140" applyNumberFormat="1" applyFont="1" applyAlignment="1">
      <alignment vertical="center"/>
    </xf>
    <xf numFmtId="0" fontId="28" fillId="0" borderId="0" xfId="134" applyFont="1" applyAlignment="1">
      <alignment vertical="center"/>
    </xf>
    <xf numFmtId="41" fontId="32" fillId="0" borderId="13" xfId="135" applyNumberFormat="1" applyFont="1" applyBorder="1" applyAlignment="1">
      <alignment horizontal="right" vertical="center"/>
    </xf>
    <xf numFmtId="41" fontId="32" fillId="0" borderId="12" xfId="135" applyNumberFormat="1" applyFont="1" applyBorder="1" applyAlignment="1">
      <alignment horizontal="right" vertical="center"/>
    </xf>
    <xf numFmtId="179" fontId="28" fillId="0" borderId="0" xfId="134" applyNumberFormat="1" applyFont="1" applyAlignment="1">
      <alignment vertical="center"/>
    </xf>
    <xf numFmtId="0" fontId="28" fillId="0" borderId="0" xfId="133" applyFont="1" applyAlignment="1">
      <alignment vertical="center"/>
    </xf>
    <xf numFmtId="188" fontId="33" fillId="0" borderId="13" xfId="135" applyNumberFormat="1" applyFont="1" applyBorder="1" applyAlignment="1">
      <alignment horizontal="right" vertical="center"/>
    </xf>
    <xf numFmtId="0" fontId="62" fillId="0" borderId="0" xfId="0" quotePrefix="1" applyFont="1" applyAlignment="1">
      <alignment vertical="center"/>
    </xf>
    <xf numFmtId="0" fontId="62" fillId="0" borderId="14" xfId="0" quotePrefix="1" applyFont="1" applyBorder="1" applyAlignment="1">
      <alignment vertical="center"/>
    </xf>
    <xf numFmtId="179" fontId="28" fillId="0" borderId="0" xfId="133" applyNumberFormat="1" applyFont="1" applyAlignment="1">
      <alignment vertical="center"/>
    </xf>
    <xf numFmtId="0" fontId="28" fillId="0" borderId="0" xfId="135" applyFont="1" applyAlignment="1">
      <alignment vertical="center"/>
    </xf>
    <xf numFmtId="188" fontId="33" fillId="0" borderId="14" xfId="135" applyNumberFormat="1" applyFont="1" applyBorder="1" applyAlignment="1">
      <alignment horizontal="right" vertical="center"/>
    </xf>
    <xf numFmtId="188" fontId="57" fillId="0" borderId="0" xfId="96" applyNumberFormat="1" applyFont="1" applyFill="1" applyBorder="1" applyAlignment="1" applyProtection="1">
      <alignment horizontal="right" vertical="center"/>
      <protection locked="0"/>
    </xf>
    <xf numFmtId="188" fontId="57" fillId="0" borderId="12" xfId="137" applyNumberFormat="1" applyFont="1" applyBorder="1" applyAlignment="1">
      <alignment horizontal="right" vertical="center"/>
    </xf>
    <xf numFmtId="188" fontId="57" fillId="0" borderId="12" xfId="137" applyNumberFormat="1" applyFont="1" applyBorder="1" applyAlignment="1">
      <alignment vertical="center"/>
    </xf>
    <xf numFmtId="188" fontId="57" fillId="0" borderId="14" xfId="137" applyNumberFormat="1" applyFont="1" applyBorder="1" applyAlignment="1">
      <alignment horizontal="right" vertical="center"/>
    </xf>
    <xf numFmtId="188" fontId="57" fillId="0" borderId="13" xfId="137" applyNumberFormat="1" applyFont="1" applyBorder="1" applyAlignment="1">
      <alignment horizontal="right" vertical="center"/>
    </xf>
    <xf numFmtId="188" fontId="57" fillId="0" borderId="0" xfId="137" applyNumberFormat="1" applyFont="1" applyAlignment="1">
      <alignment vertical="center"/>
    </xf>
    <xf numFmtId="188" fontId="57" fillId="0" borderId="0" xfId="137" applyNumberFormat="1" applyFont="1" applyAlignment="1">
      <alignment horizontal="right" vertical="center"/>
    </xf>
    <xf numFmtId="188" fontId="57" fillId="0" borderId="16" xfId="0" applyNumberFormat="1" applyFont="1" applyBorder="1" applyAlignment="1">
      <alignment horizontal="right" vertical="center"/>
    </xf>
    <xf numFmtId="0" fontId="28" fillId="0" borderId="0" xfId="136" applyFont="1" applyAlignment="1">
      <alignment vertical="center"/>
    </xf>
    <xf numFmtId="0" fontId="28" fillId="0" borderId="0" xfId="136" applyFont="1" applyAlignment="1">
      <alignment horizontal="distributed" vertical="center"/>
    </xf>
    <xf numFmtId="188" fontId="57" fillId="0" borderId="13" xfId="135" applyNumberFormat="1" applyFont="1" applyBorder="1" applyAlignment="1">
      <alignment horizontal="right" vertical="center"/>
    </xf>
    <xf numFmtId="188" fontId="57" fillId="0" borderId="12" xfId="135" applyNumberFormat="1" applyFont="1" applyBorder="1" applyAlignment="1">
      <alignment horizontal="right" vertical="center"/>
    </xf>
    <xf numFmtId="41" fontId="57" fillId="0" borderId="14" xfId="135" applyNumberFormat="1" applyFont="1" applyBorder="1" applyAlignment="1">
      <alignment horizontal="right" vertical="center"/>
    </xf>
    <xf numFmtId="188" fontId="57" fillId="0" borderId="0" xfId="135" applyNumberFormat="1" applyFont="1" applyAlignment="1">
      <alignment horizontal="right" vertical="center"/>
    </xf>
    <xf numFmtId="188" fontId="57" fillId="0" borderId="15" xfId="135" applyNumberFormat="1" applyFont="1" applyBorder="1" applyAlignment="1">
      <alignment horizontal="right" vertical="center"/>
    </xf>
    <xf numFmtId="41" fontId="57" fillId="0" borderId="13" xfId="135" applyNumberFormat="1" applyFont="1" applyBorder="1" applyAlignment="1">
      <alignment horizontal="right" vertical="center"/>
    </xf>
    <xf numFmtId="41" fontId="57" fillId="0" borderId="12" xfId="135" applyNumberFormat="1" applyFont="1" applyBorder="1" applyAlignment="1">
      <alignment horizontal="right" vertical="center"/>
    </xf>
    <xf numFmtId="188" fontId="57" fillId="0" borderId="14" xfId="135" applyNumberFormat="1" applyFont="1" applyBorder="1" applyAlignment="1">
      <alignment horizontal="right" vertical="center"/>
    </xf>
    <xf numFmtId="41" fontId="57" fillId="0" borderId="0" xfId="135" applyNumberFormat="1" applyFont="1" applyAlignment="1">
      <alignment horizontal="right" vertical="center"/>
    </xf>
    <xf numFmtId="0" fontId="33" fillId="0" borderId="0" xfId="0" applyFont="1" applyProtection="1">
      <protection locked="0"/>
    </xf>
    <xf numFmtId="0" fontId="38" fillId="0" borderId="0" xfId="127" applyFont="1"/>
    <xf numFmtId="0" fontId="28" fillId="0" borderId="0" xfId="127" applyFont="1"/>
    <xf numFmtId="0" fontId="30" fillId="0" borderId="0" xfId="127" applyFont="1"/>
    <xf numFmtId="0" fontId="32" fillId="0" borderId="0" xfId="0" applyFont="1"/>
    <xf numFmtId="0" fontId="28" fillId="0" borderId="0" xfId="0" applyFont="1"/>
    <xf numFmtId="0" fontId="31" fillId="0" borderId="30" xfId="0" applyFont="1" applyBorder="1"/>
    <xf numFmtId="0" fontId="33" fillId="0" borderId="30" xfId="0" applyFont="1" applyBorder="1"/>
    <xf numFmtId="0" fontId="31" fillId="0" borderId="0" xfId="0" applyFont="1"/>
    <xf numFmtId="0" fontId="28" fillId="18" borderId="0" xfId="0" applyFont="1" applyFill="1"/>
    <xf numFmtId="0" fontId="29" fillId="0" borderId="0" xfId="138" applyFont="1" applyAlignment="1">
      <alignment horizontal="left"/>
    </xf>
    <xf numFmtId="0" fontId="28" fillId="0" borderId="0" xfId="138" applyFont="1"/>
    <xf numFmtId="0" fontId="28" fillId="0" borderId="0" xfId="131" applyFont="1"/>
    <xf numFmtId="0" fontId="28" fillId="0" borderId="0" xfId="132" applyFont="1"/>
    <xf numFmtId="0" fontId="28" fillId="0" borderId="0" xfId="130" applyFont="1"/>
    <xf numFmtId="0" fontId="28" fillId="0" borderId="0" xfId="143" applyFont="1"/>
    <xf numFmtId="0" fontId="28" fillId="0" borderId="0" xfId="140" applyFont="1"/>
    <xf numFmtId="0" fontId="28" fillId="0" borderId="0" xfId="134" applyFont="1"/>
    <xf numFmtId="0" fontId="28" fillId="0" borderId="0" xfId="133" applyFont="1"/>
    <xf numFmtId="0" fontId="34" fillId="0" borderId="0" xfId="137" applyFont="1"/>
    <xf numFmtId="0" fontId="30" fillId="0" borderId="0" xfId="137" applyFont="1"/>
    <xf numFmtId="0" fontId="28" fillId="0" borderId="0" xfId="137" applyFont="1"/>
    <xf numFmtId="0" fontId="28" fillId="0" borderId="0" xfId="136" applyFont="1"/>
    <xf numFmtId="0" fontId="58" fillId="8" borderId="21" xfId="0" applyFont="1" applyFill="1" applyBorder="1" applyAlignment="1">
      <alignment horizontal="center" vertical="center"/>
    </xf>
    <xf numFmtId="0" fontId="62" fillId="0" borderId="0" xfId="0" quotePrefix="1" applyFont="1" applyAlignment="1">
      <alignment horizontal="center" vertical="center"/>
    </xf>
    <xf numFmtId="0" fontId="33" fillId="0" borderId="0" xfId="0" applyFont="1" applyAlignment="1">
      <alignment horizontal="left"/>
    </xf>
    <xf numFmtId="3" fontId="33" fillId="0" borderId="0" xfId="0" quotePrefix="1" applyNumberFormat="1" applyFont="1"/>
    <xf numFmtId="183" fontId="28" fillId="0" borderId="30" xfId="0" applyNumberFormat="1" applyFont="1" applyBorder="1" applyAlignment="1">
      <alignment horizontal="right" vertical="center"/>
    </xf>
    <xf numFmtId="183" fontId="58" fillId="0" borderId="30" xfId="0" applyNumberFormat="1" applyFont="1" applyBorder="1" applyAlignment="1">
      <alignment horizontal="center" vertical="center"/>
    </xf>
    <xf numFmtId="183" fontId="58" fillId="0" borderId="0" xfId="0" applyNumberFormat="1" applyFont="1" applyAlignment="1">
      <alignment horizontal="right" vertical="center"/>
    </xf>
    <xf numFmtId="0" fontId="58" fillId="8" borderId="17" xfId="0" applyFont="1" applyFill="1" applyBorder="1" applyAlignment="1">
      <alignment horizontal="distributed" vertical="center"/>
    </xf>
    <xf numFmtId="183" fontId="58" fillId="8" borderId="20" xfId="0" applyNumberFormat="1" applyFont="1" applyFill="1" applyBorder="1" applyAlignment="1">
      <alignment horizontal="center" vertical="center"/>
    </xf>
    <xf numFmtId="0" fontId="58" fillId="0" borderId="0" xfId="0" applyFont="1" applyAlignment="1">
      <alignment horizontal="center" vertical="center"/>
    </xf>
    <xf numFmtId="0" fontId="58" fillId="8" borderId="0" xfId="0" applyFont="1" applyFill="1" applyAlignment="1">
      <alignment horizontal="distributed" vertical="center"/>
    </xf>
    <xf numFmtId="0" fontId="58" fillId="8" borderId="23" xfId="0" applyFont="1" applyFill="1" applyBorder="1" applyAlignment="1">
      <alignment horizontal="distributed" vertical="center"/>
    </xf>
    <xf numFmtId="3" fontId="58" fillId="0" borderId="12" xfId="0" applyNumberFormat="1" applyFont="1" applyBorder="1" applyAlignment="1">
      <alignment horizontal="right" vertical="center"/>
    </xf>
    <xf numFmtId="3" fontId="58" fillId="0" borderId="0" xfId="0" applyNumberFormat="1" applyFont="1" applyAlignment="1">
      <alignment horizontal="right" vertical="center"/>
    </xf>
    <xf numFmtId="194" fontId="32" fillId="0" borderId="13" xfId="116" applyNumberFormat="1" applyFont="1" applyFill="1" applyBorder="1" applyAlignment="1">
      <alignment vertical="center"/>
    </xf>
    <xf numFmtId="194" fontId="32" fillId="0" borderId="12" xfId="116" applyNumberFormat="1" applyFont="1" applyFill="1" applyBorder="1" applyAlignment="1">
      <alignment vertical="center"/>
    </xf>
    <xf numFmtId="185" fontId="32" fillId="0" borderId="0" xfId="116" applyNumberFormat="1" applyFont="1" applyFill="1" applyBorder="1" applyAlignment="1">
      <alignment vertical="center"/>
    </xf>
    <xf numFmtId="0" fontId="60" fillId="0" borderId="0" xfId="0" quotePrefix="1" applyFont="1" applyAlignment="1">
      <alignment vertical="center"/>
    </xf>
    <xf numFmtId="3" fontId="33" fillId="0" borderId="0" xfId="0" applyNumberFormat="1" applyFont="1" applyAlignment="1">
      <alignment vertical="center"/>
    </xf>
    <xf numFmtId="0" fontId="60" fillId="0" borderId="27" xfId="0" quotePrefix="1" applyFont="1" applyBorder="1" applyAlignment="1">
      <alignment horizontal="left" vertical="center"/>
    </xf>
    <xf numFmtId="188" fontId="32" fillId="0" borderId="11" xfId="116" applyNumberFormat="1" applyFont="1" applyFill="1" applyBorder="1" applyAlignment="1">
      <alignment vertical="center"/>
    </xf>
    <xf numFmtId="194" fontId="32" fillId="0" borderId="11" xfId="116" applyNumberFormat="1" applyFont="1" applyFill="1" applyBorder="1" applyAlignment="1">
      <alignment vertical="center"/>
    </xf>
    <xf numFmtId="194" fontId="32" fillId="0" borderId="10" xfId="116" applyNumberFormat="1" applyFont="1" applyFill="1" applyBorder="1" applyAlignment="1">
      <alignment vertical="center"/>
    </xf>
    <xf numFmtId="3" fontId="58" fillId="0" borderId="0" xfId="0" quotePrefix="1" applyNumberFormat="1" applyFont="1" applyAlignment="1">
      <alignment vertical="center"/>
    </xf>
    <xf numFmtId="183" fontId="58" fillId="0" borderId="0" xfId="0" applyNumberFormat="1" applyFont="1" applyAlignment="1">
      <alignment vertical="center"/>
    </xf>
    <xf numFmtId="0" fontId="60" fillId="0" borderId="0" xfId="142" applyFont="1" applyAlignment="1">
      <alignment vertical="center"/>
    </xf>
    <xf numFmtId="0" fontId="65" fillId="0" borderId="0" xfId="0" applyFont="1" applyAlignment="1">
      <alignment horizontal="centerContinuous" vertical="center"/>
    </xf>
    <xf numFmtId="0" fontId="58" fillId="8" borderId="19" xfId="0" applyFont="1" applyFill="1" applyBorder="1" applyAlignment="1">
      <alignment horizontal="distributed" vertical="center"/>
    </xf>
    <xf numFmtId="0" fontId="58" fillId="8" borderId="14" xfId="0" applyFont="1" applyFill="1" applyBorder="1" applyAlignment="1">
      <alignment horizontal="distributed" vertical="center"/>
    </xf>
    <xf numFmtId="0" fontId="58" fillId="0" borderId="31" xfId="0" applyFont="1" applyBorder="1" applyAlignment="1">
      <alignment vertical="center"/>
    </xf>
    <xf numFmtId="189" fontId="58" fillId="0" borderId="21" xfId="0" applyNumberFormat="1" applyFont="1" applyBorder="1" applyAlignment="1">
      <alignment horizontal="right" vertical="center"/>
    </xf>
    <xf numFmtId="0" fontId="58" fillId="0" borderId="21" xfId="0" applyFont="1" applyBorder="1" applyAlignment="1">
      <alignment horizontal="right" vertical="center"/>
    </xf>
    <xf numFmtId="0" fontId="58" fillId="0" borderId="28" xfId="0" applyFont="1" applyBorder="1" applyAlignment="1">
      <alignment horizontal="right" vertical="center"/>
    </xf>
    <xf numFmtId="189" fontId="32" fillId="0" borderId="13" xfId="135" applyNumberFormat="1" applyFont="1" applyBorder="1" applyAlignment="1">
      <alignment vertical="center"/>
    </xf>
    <xf numFmtId="190" fontId="32" fillId="0" borderId="12" xfId="135" applyNumberFormat="1" applyFont="1" applyBorder="1" applyAlignment="1">
      <alignment vertical="center"/>
    </xf>
    <xf numFmtId="0" fontId="60" fillId="0" borderId="14" xfId="0" quotePrefix="1" applyFont="1" applyBorder="1" applyAlignment="1">
      <alignment vertical="center"/>
    </xf>
    <xf numFmtId="188" fontId="32" fillId="0" borderId="11" xfId="135" applyNumberFormat="1" applyFont="1" applyBorder="1" applyAlignment="1">
      <alignment vertical="center"/>
    </xf>
    <xf numFmtId="0" fontId="60" fillId="0" borderId="22" xfId="0" applyFont="1" applyBorder="1" applyAlignment="1">
      <alignment vertical="center"/>
    </xf>
    <xf numFmtId="0" fontId="33" fillId="0" borderId="30" xfId="127" applyFont="1" applyBorder="1" applyAlignment="1">
      <alignment vertical="center"/>
    </xf>
    <xf numFmtId="0" fontId="88" fillId="0" borderId="0" xfId="127" applyFont="1" applyAlignment="1">
      <alignment horizontal="right" vertical="center"/>
    </xf>
    <xf numFmtId="0" fontId="62" fillId="8" borderId="19" xfId="127" applyFont="1" applyFill="1" applyBorder="1" applyAlignment="1">
      <alignment horizontal="distributed" vertical="center"/>
    </xf>
    <xf numFmtId="0" fontId="89" fillId="8" borderId="19" xfId="127" applyFont="1" applyFill="1" applyBorder="1" applyAlignment="1">
      <alignment horizontal="distributed" vertical="center"/>
    </xf>
    <xf numFmtId="0" fontId="89" fillId="8" borderId="18" xfId="127" applyFont="1" applyFill="1" applyBorder="1" applyAlignment="1">
      <alignment horizontal="distributed" vertical="center"/>
    </xf>
    <xf numFmtId="0" fontId="89" fillId="8" borderId="17" xfId="127" applyFont="1" applyFill="1" applyBorder="1" applyAlignment="1">
      <alignment horizontal="distributed" vertical="center"/>
    </xf>
    <xf numFmtId="0" fontId="89" fillId="8" borderId="18" xfId="127" applyFont="1" applyFill="1" applyBorder="1" applyAlignment="1">
      <alignment horizontal="left" vertical="center"/>
    </xf>
    <xf numFmtId="0" fontId="60" fillId="8" borderId="18" xfId="127" applyFont="1" applyFill="1" applyBorder="1" applyAlignment="1">
      <alignment horizontal="distributed" vertical="center"/>
    </xf>
    <xf numFmtId="0" fontId="62" fillId="8" borderId="14" xfId="127" applyFont="1" applyFill="1" applyBorder="1" applyAlignment="1">
      <alignment vertical="center"/>
    </xf>
    <xf numFmtId="0" fontId="89" fillId="8" borderId="13" xfId="127" applyFont="1" applyFill="1" applyBorder="1" applyAlignment="1">
      <alignment vertical="center"/>
    </xf>
    <xf numFmtId="0" fontId="89" fillId="8" borderId="13" xfId="127" applyFont="1" applyFill="1" applyBorder="1" applyAlignment="1">
      <alignment horizontal="distributed" vertical="center"/>
    </xf>
    <xf numFmtId="0" fontId="89" fillId="8" borderId="12" xfId="127" applyFont="1" applyFill="1" applyBorder="1" applyAlignment="1">
      <alignment horizontal="distributed" vertical="center"/>
    </xf>
    <xf numFmtId="0" fontId="89" fillId="8" borderId="13" xfId="127" applyFont="1" applyFill="1" applyBorder="1" applyAlignment="1">
      <alignment horizontal="center" vertical="center"/>
    </xf>
    <xf numFmtId="0" fontId="60" fillId="8" borderId="13" xfId="127" applyFont="1" applyFill="1" applyBorder="1" applyAlignment="1">
      <alignment horizontal="distributed" vertical="center"/>
    </xf>
    <xf numFmtId="0" fontId="62" fillId="8" borderId="32" xfId="127" applyFont="1" applyFill="1" applyBorder="1" applyAlignment="1">
      <alignment horizontal="distributed" vertical="center"/>
    </xf>
    <xf numFmtId="0" fontId="62" fillId="8" borderId="27" xfId="127" applyFont="1" applyFill="1" applyBorder="1" applyAlignment="1">
      <alignment horizontal="distributed" vertical="center"/>
    </xf>
    <xf numFmtId="0" fontId="89" fillId="8" borderId="11" xfId="127" applyFont="1" applyFill="1" applyBorder="1" applyAlignment="1">
      <alignment horizontal="distributed" vertical="center"/>
    </xf>
    <xf numFmtId="0" fontId="89" fillId="8" borderId="10" xfId="127" applyFont="1" applyFill="1" applyBorder="1" applyAlignment="1">
      <alignment horizontal="distributed" vertical="center"/>
    </xf>
    <xf numFmtId="0" fontId="89" fillId="8" borderId="11" xfId="127" applyFont="1" applyFill="1" applyBorder="1" applyAlignment="1">
      <alignment horizontal="distributed" vertical="center" wrapText="1"/>
    </xf>
    <xf numFmtId="0" fontId="89" fillId="8" borderId="11" xfId="127" applyFont="1" applyFill="1" applyBorder="1" applyAlignment="1">
      <alignment horizontal="center" vertical="center"/>
    </xf>
    <xf numFmtId="0" fontId="62" fillId="8" borderId="33" xfId="127" applyFont="1" applyFill="1" applyBorder="1" applyAlignment="1">
      <alignment horizontal="distributed" vertical="center"/>
    </xf>
    <xf numFmtId="0" fontId="58" fillId="0" borderId="14" xfId="127" applyFont="1" applyBorder="1" applyAlignment="1">
      <alignment horizontal="distributed" vertical="center"/>
    </xf>
    <xf numFmtId="189" fontId="30" fillId="0" borderId="13" xfId="127" applyNumberFormat="1" applyFont="1" applyBorder="1" applyAlignment="1">
      <alignment horizontal="distributed" vertical="center"/>
    </xf>
    <xf numFmtId="189" fontId="30" fillId="0" borderId="12" xfId="127" applyNumberFormat="1" applyFont="1" applyBorder="1" applyAlignment="1">
      <alignment horizontal="distributed" vertical="center"/>
    </xf>
    <xf numFmtId="189" fontId="30" fillId="0" borderId="34" xfId="127" applyNumberFormat="1" applyFont="1" applyBorder="1" applyAlignment="1">
      <alignment horizontal="distributed" vertical="center"/>
    </xf>
    <xf numFmtId="189" fontId="30" fillId="0" borderId="32" xfId="127" applyNumberFormat="1" applyFont="1" applyBorder="1" applyAlignment="1">
      <alignment horizontal="distributed" vertical="center"/>
    </xf>
    <xf numFmtId="0" fontId="64" fillId="0" borderId="14" xfId="127" applyFont="1" applyBorder="1" applyAlignment="1">
      <alignment horizontal="left" vertical="center"/>
    </xf>
    <xf numFmtId="189" fontId="30" fillId="0" borderId="34" xfId="126" applyNumberFormat="1" applyFont="1" applyBorder="1" applyAlignment="1">
      <alignment horizontal="right" vertical="center"/>
    </xf>
    <xf numFmtId="189" fontId="30" fillId="0" borderId="15" xfId="126" applyNumberFormat="1" applyFont="1" applyBorder="1" applyAlignment="1">
      <alignment vertical="center"/>
    </xf>
    <xf numFmtId="189" fontId="30" fillId="0" borderId="12" xfId="126" applyNumberFormat="1" applyFont="1" applyBorder="1" applyAlignment="1">
      <alignment vertical="center"/>
    </xf>
    <xf numFmtId="0" fontId="64" fillId="0" borderId="14" xfId="127" quotePrefix="1" applyFont="1" applyBorder="1" applyAlignment="1">
      <alignment horizontal="right" vertical="center"/>
    </xf>
    <xf numFmtId="189" fontId="30" fillId="0" borderId="13" xfId="127" applyNumberFormat="1" applyFont="1" applyBorder="1" applyAlignment="1">
      <alignment horizontal="right" vertical="center"/>
    </xf>
    <xf numFmtId="189" fontId="30" fillId="0" borderId="12" xfId="127" applyNumberFormat="1" applyFont="1" applyBorder="1" applyAlignment="1">
      <alignment horizontal="right" vertical="center"/>
    </xf>
    <xf numFmtId="189" fontId="30" fillId="0" borderId="34" xfId="127" applyNumberFormat="1" applyFont="1" applyBorder="1" applyAlignment="1">
      <alignment horizontal="right" vertical="center"/>
    </xf>
    <xf numFmtId="189" fontId="30" fillId="0" borderId="15" xfId="127" applyNumberFormat="1" applyFont="1" applyBorder="1" applyAlignment="1">
      <alignment vertical="center"/>
    </xf>
    <xf numFmtId="189" fontId="30" fillId="0" borderId="0" xfId="126" applyNumberFormat="1" applyFont="1" applyAlignment="1">
      <alignment horizontal="right" vertical="center"/>
    </xf>
    <xf numFmtId="0" fontId="64" fillId="0" borderId="23" xfId="127" quotePrefix="1" applyFont="1" applyBorder="1" applyAlignment="1" applyProtection="1">
      <alignment vertical="center"/>
      <protection locked="0"/>
    </xf>
    <xf numFmtId="189" fontId="30" fillId="0" borderId="11" xfId="126" applyNumberFormat="1" applyFont="1" applyBorder="1" applyAlignment="1">
      <alignment horizontal="right" vertical="center"/>
    </xf>
    <xf numFmtId="189" fontId="30" fillId="0" borderId="23" xfId="126" applyNumberFormat="1" applyFont="1" applyBorder="1" applyAlignment="1">
      <alignment horizontal="right" vertical="center"/>
    </xf>
    <xf numFmtId="189" fontId="30" fillId="0" borderId="10" xfId="126" applyNumberFormat="1" applyFont="1" applyBorder="1" applyAlignment="1">
      <alignment horizontal="right" vertical="center"/>
    </xf>
    <xf numFmtId="189" fontId="30" fillId="0" borderId="33" xfId="126" applyNumberFormat="1" applyFont="1" applyBorder="1" applyAlignment="1">
      <alignment vertical="center"/>
    </xf>
    <xf numFmtId="189" fontId="30" fillId="0" borderId="10" xfId="126" applyNumberFormat="1" applyFont="1" applyBorder="1" applyAlignment="1">
      <alignment vertical="center"/>
    </xf>
    <xf numFmtId="0" fontId="33" fillId="0" borderId="30" xfId="127" applyFont="1" applyBorder="1" applyAlignment="1">
      <alignment vertical="center" wrapText="1"/>
    </xf>
    <xf numFmtId="189" fontId="58" fillId="0" borderId="14" xfId="127" applyNumberFormat="1" applyFont="1" applyBorder="1" applyAlignment="1">
      <alignment horizontal="distributed" vertical="center"/>
    </xf>
    <xf numFmtId="189" fontId="58" fillId="0" borderId="13" xfId="127" applyNumberFormat="1" applyFont="1" applyBorder="1" applyAlignment="1">
      <alignment vertical="center"/>
    </xf>
    <xf numFmtId="189" fontId="58" fillId="0" borderId="0" xfId="127" applyNumberFormat="1" applyFont="1" applyAlignment="1">
      <alignment vertical="center"/>
    </xf>
    <xf numFmtId="189" fontId="58" fillId="0" borderId="12" xfId="127" applyNumberFormat="1" applyFont="1" applyBorder="1" applyAlignment="1">
      <alignment horizontal="distributed" vertical="center"/>
    </xf>
    <xf numFmtId="189" fontId="28" fillId="0" borderId="13" xfId="127" applyNumberFormat="1" applyFont="1" applyBorder="1" applyAlignment="1">
      <alignment vertical="center"/>
    </xf>
    <xf numFmtId="189" fontId="58" fillId="0" borderId="13" xfId="127" applyNumberFormat="1" applyFont="1" applyBorder="1" applyAlignment="1">
      <alignment horizontal="distributed" vertical="center"/>
    </xf>
    <xf numFmtId="189" fontId="58" fillId="0" borderId="34" xfId="127" applyNumberFormat="1" applyFont="1" applyBorder="1" applyAlignment="1">
      <alignment horizontal="distributed" vertical="center"/>
    </xf>
    <xf numFmtId="189" fontId="58" fillId="0" borderId="16" xfId="127" applyNumberFormat="1" applyFont="1" applyBorder="1" applyAlignment="1">
      <alignment horizontal="distributed" vertical="center"/>
    </xf>
    <xf numFmtId="189" fontId="58" fillId="0" borderId="12" xfId="127" applyNumberFormat="1" applyFont="1" applyBorder="1" applyAlignment="1">
      <alignment vertical="center"/>
    </xf>
    <xf numFmtId="189" fontId="30" fillId="0" borderId="14" xfId="126" applyNumberFormat="1" applyFont="1" applyBorder="1" applyAlignment="1">
      <alignment vertical="center"/>
    </xf>
    <xf numFmtId="189" fontId="30" fillId="0" borderId="14" xfId="127" applyNumberFormat="1" applyFont="1" applyBorder="1" applyAlignment="1">
      <alignment vertical="center"/>
    </xf>
    <xf numFmtId="189" fontId="28" fillId="0" borderId="0" xfId="127" applyNumberFormat="1" applyFont="1" applyAlignment="1">
      <alignment vertical="center"/>
    </xf>
    <xf numFmtId="0" fontId="60" fillId="0" borderId="27" xfId="127" quotePrefix="1" applyFont="1" applyBorder="1" applyAlignment="1">
      <alignment vertical="center"/>
    </xf>
    <xf numFmtId="189" fontId="32" fillId="0" borderId="27" xfId="127" applyNumberFormat="1" applyFont="1" applyBorder="1" applyAlignment="1">
      <alignment vertical="center"/>
    </xf>
    <xf numFmtId="189" fontId="32" fillId="0" borderId="11" xfId="127" applyNumberFormat="1" applyFont="1" applyBorder="1" applyAlignment="1">
      <alignment vertical="center"/>
    </xf>
    <xf numFmtId="189" fontId="32" fillId="0" borderId="23" xfId="127" applyNumberFormat="1" applyFont="1" applyBorder="1" applyAlignment="1">
      <alignment vertical="center"/>
    </xf>
    <xf numFmtId="189" fontId="32" fillId="0" borderId="10" xfId="127" applyNumberFormat="1" applyFont="1" applyBorder="1" applyAlignment="1">
      <alignment horizontal="right" vertical="center"/>
    </xf>
    <xf numFmtId="189" fontId="28" fillId="0" borderId="11" xfId="127" applyNumberFormat="1" applyFont="1" applyBorder="1" applyAlignment="1">
      <alignment vertical="center"/>
    </xf>
    <xf numFmtId="189" fontId="32" fillId="0" borderId="35" xfId="127" applyNumberFormat="1" applyFont="1" applyBorder="1" applyAlignment="1">
      <alignment vertical="center"/>
    </xf>
    <xf numFmtId="189" fontId="32" fillId="0" borderId="36" xfId="127" applyNumberFormat="1" applyFont="1" applyBorder="1" applyAlignment="1">
      <alignment vertical="center"/>
    </xf>
    <xf numFmtId="189" fontId="32" fillId="0" borderId="10" xfId="127" applyNumberFormat="1" applyFont="1" applyBorder="1" applyAlignment="1">
      <alignment vertical="center"/>
    </xf>
    <xf numFmtId="0" fontId="65" fillId="0" borderId="30" xfId="127" applyFont="1" applyBorder="1"/>
    <xf numFmtId="0" fontId="29" fillId="0" borderId="30" xfId="127" applyFont="1" applyBorder="1" applyAlignment="1">
      <alignment vertical="center"/>
    </xf>
    <xf numFmtId="0" fontId="58" fillId="0" borderId="30" xfId="127" applyFont="1" applyBorder="1" applyAlignment="1">
      <alignment horizontal="right" vertical="center"/>
    </xf>
    <xf numFmtId="0" fontId="88" fillId="0" borderId="30" xfId="127" applyFont="1" applyBorder="1" applyAlignment="1">
      <alignment horizontal="right" vertical="center"/>
    </xf>
    <xf numFmtId="0" fontId="89" fillId="8" borderId="14" xfId="127" applyFont="1" applyFill="1" applyBorder="1" applyAlignment="1">
      <alignment vertical="center"/>
    </xf>
    <xf numFmtId="0" fontId="89" fillId="8" borderId="32" xfId="127" applyFont="1" applyFill="1" applyBorder="1" applyAlignment="1">
      <alignment horizontal="distributed" vertical="center"/>
    </xf>
    <xf numFmtId="0" fontId="89" fillId="8" borderId="27" xfId="127" applyFont="1" applyFill="1" applyBorder="1" applyAlignment="1">
      <alignment horizontal="distributed" vertical="center"/>
    </xf>
    <xf numFmtId="0" fontId="60" fillId="8" borderId="11" xfId="127" applyFont="1" applyFill="1" applyBorder="1" applyAlignment="1">
      <alignment horizontal="center" vertical="center"/>
    </xf>
    <xf numFmtId="0" fontId="60" fillId="8" borderId="11" xfId="127" applyFont="1" applyFill="1" applyBorder="1" applyAlignment="1">
      <alignment horizontal="distributed" vertical="center"/>
    </xf>
    <xf numFmtId="0" fontId="89" fillId="8" borderId="15" xfId="127" applyFont="1" applyFill="1" applyBorder="1" applyAlignment="1">
      <alignment horizontal="distributed" vertical="center"/>
    </xf>
    <xf numFmtId="0" fontId="58" fillId="0" borderId="0" xfId="127" applyFont="1" applyAlignment="1">
      <alignment vertical="center"/>
    </xf>
    <xf numFmtId="177" fontId="30" fillId="0" borderId="13" xfId="127" applyNumberFormat="1" applyFont="1" applyBorder="1" applyAlignment="1">
      <alignment horizontal="distributed" vertical="center"/>
    </xf>
    <xf numFmtId="177" fontId="30" fillId="0" borderId="21" xfId="127" applyNumberFormat="1" applyFont="1" applyBorder="1" applyAlignment="1">
      <alignment vertical="center"/>
    </xf>
    <xf numFmtId="177" fontId="30" fillId="0" borderId="32" xfId="127" applyNumberFormat="1" applyFont="1" applyBorder="1" applyAlignment="1">
      <alignment horizontal="distributed" vertical="center"/>
    </xf>
    <xf numFmtId="177" fontId="30" fillId="0" borderId="28" xfId="127" applyNumberFormat="1" applyFont="1" applyBorder="1" applyAlignment="1">
      <alignment vertical="center"/>
    </xf>
    <xf numFmtId="177" fontId="30" fillId="0" borderId="13" xfId="126" applyNumberFormat="1" applyFont="1" applyBorder="1" applyAlignment="1">
      <alignment horizontal="right" vertical="center"/>
    </xf>
    <xf numFmtId="177" fontId="30" fillId="0" borderId="13" xfId="127" applyNumberFormat="1" applyFont="1" applyBorder="1" applyAlignment="1">
      <alignment horizontal="right" vertical="center"/>
    </xf>
    <xf numFmtId="177" fontId="30" fillId="0" borderId="34" xfId="126" applyNumberFormat="1" applyFont="1" applyBorder="1" applyAlignment="1">
      <alignment horizontal="right" vertical="center"/>
    </xf>
    <xf numFmtId="177" fontId="30" fillId="0" borderId="15" xfId="126" applyNumberFormat="1" applyFont="1" applyBorder="1" applyAlignment="1">
      <alignment vertical="center"/>
    </xf>
    <xf numFmtId="177" fontId="30" fillId="0" borderId="12" xfId="126" applyNumberFormat="1" applyFont="1" applyBorder="1" applyAlignment="1">
      <alignment vertical="center"/>
    </xf>
    <xf numFmtId="177" fontId="30" fillId="0" borderId="34" xfId="127" applyNumberFormat="1" applyFont="1" applyBorder="1" applyAlignment="1">
      <alignment horizontal="right" vertical="center"/>
    </xf>
    <xf numFmtId="177" fontId="30" fillId="0" borderId="15" xfId="127" applyNumberFormat="1" applyFont="1" applyBorder="1" applyAlignment="1" applyProtection="1">
      <alignment horizontal="right" vertical="center"/>
      <protection locked="0"/>
    </xf>
    <xf numFmtId="0" fontId="58" fillId="0" borderId="27" xfId="127" quotePrefix="1" applyFont="1" applyBorder="1" applyAlignment="1">
      <alignment vertical="center"/>
    </xf>
    <xf numFmtId="177" fontId="30" fillId="0" borderId="11" xfId="127" applyNumberFormat="1" applyFont="1" applyBorder="1" applyAlignment="1">
      <alignment horizontal="right" vertical="center"/>
    </xf>
    <xf numFmtId="177" fontId="30" fillId="0" borderId="11" xfId="127" applyNumberFormat="1" applyFont="1" applyBorder="1" applyAlignment="1">
      <alignment vertical="center"/>
    </xf>
    <xf numFmtId="177" fontId="30" fillId="0" borderId="23" xfId="127" applyNumberFormat="1" applyFont="1" applyBorder="1" applyAlignment="1">
      <alignment vertical="center"/>
    </xf>
    <xf numFmtId="177" fontId="30" fillId="0" borderId="36" xfId="127" applyNumberFormat="1" applyFont="1" applyBorder="1" applyAlignment="1">
      <alignment horizontal="right" vertical="center"/>
    </xf>
    <xf numFmtId="177" fontId="30" fillId="0" borderId="10" xfId="127" applyNumberFormat="1" applyFont="1" applyBorder="1" applyAlignment="1">
      <alignment vertical="center"/>
    </xf>
    <xf numFmtId="0" fontId="58" fillId="0" borderId="0" xfId="127" quotePrefix="1" applyFont="1" applyAlignment="1">
      <alignment vertical="center"/>
    </xf>
    <xf numFmtId="177" fontId="30" fillId="0" borderId="0" xfId="127" applyNumberFormat="1" applyFont="1" applyAlignment="1">
      <alignment horizontal="right" vertical="center"/>
    </xf>
    <xf numFmtId="0" fontId="62" fillId="8" borderId="19" xfId="0" applyFont="1" applyFill="1" applyBorder="1" applyAlignment="1">
      <alignment horizontal="distributed" vertical="center"/>
    </xf>
    <xf numFmtId="0" fontId="62" fillId="8" borderId="27" xfId="0" applyFont="1" applyFill="1" applyBorder="1" applyAlignment="1">
      <alignment horizontal="distributed" vertical="center"/>
    </xf>
    <xf numFmtId="0" fontId="58" fillId="0" borderId="14" xfId="0" applyFont="1" applyBorder="1" applyAlignment="1">
      <alignment vertical="center"/>
    </xf>
    <xf numFmtId="0" fontId="62" fillId="0" borderId="0" xfId="0" applyFont="1" applyAlignment="1">
      <alignment horizontal="right" vertical="center"/>
    </xf>
    <xf numFmtId="0" fontId="62" fillId="0" borderId="28" xfId="0" applyFont="1" applyBorder="1" applyAlignment="1">
      <alignment horizontal="right" vertical="center"/>
    </xf>
    <xf numFmtId="0" fontId="33" fillId="0" borderId="28" xfId="0" applyFont="1" applyBorder="1" applyAlignment="1">
      <alignment vertical="center"/>
    </xf>
    <xf numFmtId="0" fontId="62" fillId="0" borderId="22" xfId="0" applyFont="1" applyBorder="1" applyAlignment="1">
      <alignment horizontal="right" vertical="center"/>
    </xf>
    <xf numFmtId="0" fontId="64" fillId="0" borderId="27" xfId="127" quotePrefix="1" applyFont="1" applyBorder="1" applyAlignment="1" applyProtection="1">
      <alignment vertical="center"/>
      <protection locked="0"/>
    </xf>
    <xf numFmtId="0" fontId="64" fillId="0" borderId="0" xfId="0" applyFont="1" applyAlignment="1">
      <alignment horizontal="left" vertical="center"/>
    </xf>
    <xf numFmtId="0" fontId="63" fillId="0" borderId="0" xfId="0" applyFont="1" applyAlignment="1">
      <alignment vertical="center"/>
    </xf>
    <xf numFmtId="0" fontId="64" fillId="0" borderId="0" xfId="127" applyFont="1" applyAlignment="1">
      <alignment vertical="center"/>
    </xf>
    <xf numFmtId="0" fontId="62" fillId="0" borderId="0" xfId="0" applyFont="1"/>
    <xf numFmtId="0" fontId="35" fillId="8" borderId="19" xfId="0" applyFont="1" applyFill="1" applyBorder="1" applyAlignment="1">
      <alignment horizontal="distributed" vertical="center" wrapText="1"/>
    </xf>
    <xf numFmtId="0" fontId="58" fillId="8" borderId="37" xfId="0" applyFont="1" applyFill="1" applyBorder="1" applyAlignment="1">
      <alignment horizontal="distributed" vertical="center" justifyLastLine="1"/>
    </xf>
    <xf numFmtId="0" fontId="58" fillId="0" borderId="0" xfId="0" applyFont="1" applyAlignment="1">
      <alignment horizontal="distributed" vertical="center"/>
    </xf>
    <xf numFmtId="0" fontId="35" fillId="8" borderId="14" xfId="0" applyFont="1" applyFill="1" applyBorder="1" applyAlignment="1">
      <alignment horizontal="distributed" vertical="center" wrapText="1"/>
    </xf>
    <xf numFmtId="0" fontId="61" fillId="8" borderId="21" xfId="0" applyFont="1" applyFill="1" applyBorder="1" applyAlignment="1">
      <alignment horizontal="distributed" vertical="center" justifyLastLine="1" shrinkToFit="1"/>
    </xf>
    <xf numFmtId="0" fontId="35" fillId="8" borderId="21" xfId="0" applyFont="1" applyFill="1" applyBorder="1" applyAlignment="1">
      <alignment horizontal="distributed" vertical="center" wrapText="1" justifyLastLine="1"/>
    </xf>
    <xf numFmtId="0" fontId="91" fillId="8" borderId="21" xfId="0" applyFont="1" applyFill="1" applyBorder="1" applyAlignment="1">
      <alignment horizontal="distributed" vertical="center" wrapText="1" justifyLastLine="1"/>
    </xf>
    <xf numFmtId="0" fontId="35" fillId="8" borderId="27" xfId="0" applyFont="1" applyFill="1" applyBorder="1" applyAlignment="1">
      <alignment horizontal="distributed" vertical="center" wrapText="1"/>
    </xf>
    <xf numFmtId="0" fontId="61" fillId="8" borderId="11" xfId="0" applyFont="1" applyFill="1" applyBorder="1" applyAlignment="1">
      <alignment vertical="center" shrinkToFit="1"/>
    </xf>
    <xf numFmtId="0" fontId="35" fillId="8" borderId="11" xfId="0" applyFont="1" applyFill="1" applyBorder="1" applyAlignment="1">
      <alignment horizontal="distributed" vertical="center" wrapText="1" justifyLastLine="1"/>
    </xf>
    <xf numFmtId="0" fontId="91" fillId="8" borderId="11" xfId="0" applyFont="1" applyFill="1" applyBorder="1" applyAlignment="1">
      <alignment horizontal="distributed" vertical="center" wrapText="1" justifyLastLine="1"/>
    </xf>
    <xf numFmtId="0" fontId="58" fillId="0" borderId="31" xfId="0" applyFont="1" applyBorder="1" applyAlignment="1">
      <alignment horizontal="distributed" vertical="center"/>
    </xf>
    <xf numFmtId="189" fontId="32" fillId="0" borderId="13" xfId="96" applyNumberFormat="1" applyFont="1" applyFill="1" applyBorder="1" applyAlignment="1">
      <alignment vertical="center"/>
    </xf>
    <xf numFmtId="189" fontId="32" fillId="0" borderId="12" xfId="96" applyNumberFormat="1" applyFont="1" applyFill="1" applyBorder="1" applyAlignment="1">
      <alignment vertical="center"/>
    </xf>
    <xf numFmtId="187" fontId="32" fillId="0" borderId="0" xfId="96" applyNumberFormat="1" applyFont="1" applyFill="1" applyBorder="1" applyAlignment="1">
      <alignment vertical="center"/>
    </xf>
    <xf numFmtId="0" fontId="60" fillId="0" borderId="14" xfId="0" applyFont="1" applyBorder="1" applyAlignment="1">
      <alignment vertical="center"/>
    </xf>
    <xf numFmtId="182" fontId="32" fillId="0" borderId="0" xfId="96" applyNumberFormat="1" applyFont="1" applyFill="1" applyBorder="1" applyAlignment="1">
      <alignment vertical="center"/>
    </xf>
    <xf numFmtId="0" fontId="28" fillId="0" borderId="27" xfId="0" applyFont="1" applyBorder="1" applyAlignment="1">
      <alignment vertical="center"/>
    </xf>
    <xf numFmtId="189" fontId="33" fillId="0" borderId="11" xfId="0" applyNumberFormat="1" applyFont="1" applyBorder="1" applyAlignment="1">
      <alignment vertical="center"/>
    </xf>
    <xf numFmtId="189" fontId="33" fillId="0" borderId="10" xfId="0" applyNumberFormat="1" applyFont="1" applyBorder="1" applyAlignment="1">
      <alignment vertical="center"/>
    </xf>
    <xf numFmtId="0" fontId="58" fillId="8" borderId="37" xfId="0" applyFont="1" applyFill="1" applyBorder="1" applyAlignment="1">
      <alignment horizontal="distributed" vertical="center"/>
    </xf>
    <xf numFmtId="0" fontId="35" fillId="8" borderId="21" xfId="0" applyFont="1" applyFill="1" applyBorder="1" applyAlignment="1">
      <alignment horizontal="distributed" vertical="center" wrapText="1"/>
    </xf>
    <xf numFmtId="0" fontId="91" fillId="8" borderId="21" xfId="0" applyFont="1" applyFill="1" applyBorder="1" applyAlignment="1">
      <alignment horizontal="distributed" vertical="center" wrapText="1"/>
    </xf>
    <xf numFmtId="0" fontId="5" fillId="8" borderId="21" xfId="0" applyFont="1" applyFill="1" applyBorder="1" applyAlignment="1">
      <alignment horizontal="distributed" vertical="center" shrinkToFit="1"/>
    </xf>
    <xf numFmtId="0" fontId="35" fillId="8" borderId="11" xfId="0" applyFont="1" applyFill="1" applyBorder="1" applyAlignment="1">
      <alignment horizontal="distributed" vertical="center" wrapText="1"/>
    </xf>
    <xf numFmtId="0" fontId="91" fillId="8" borderId="11" xfId="0" applyFont="1" applyFill="1" applyBorder="1" applyAlignment="1">
      <alignment horizontal="distributed" vertical="center" wrapText="1"/>
    </xf>
    <xf numFmtId="0" fontId="5" fillId="8" borderId="11" xfId="0" applyFont="1" applyFill="1" applyBorder="1" applyAlignment="1">
      <alignment horizontal="distributed" vertical="center" wrapText="1"/>
    </xf>
    <xf numFmtId="189" fontId="32" fillId="0" borderId="21" xfId="96" applyNumberFormat="1" applyFont="1" applyFill="1" applyBorder="1" applyAlignment="1">
      <alignment horizontal="right" vertical="center"/>
    </xf>
    <xf numFmtId="189" fontId="32" fillId="0" borderId="28" xfId="96" applyNumberFormat="1" applyFont="1" applyFill="1" applyBorder="1" applyAlignment="1">
      <alignment horizontal="right" vertical="center"/>
    </xf>
    <xf numFmtId="0" fontId="62" fillId="0" borderId="27" xfId="0" quotePrefix="1" applyFont="1" applyBorder="1" applyAlignment="1">
      <alignment horizontal="left" vertical="center"/>
    </xf>
    <xf numFmtId="189" fontId="33" fillId="0" borderId="11" xfId="96" applyNumberFormat="1" applyFont="1" applyFill="1" applyBorder="1" applyAlignment="1">
      <alignment horizontal="right" vertical="center"/>
    </xf>
    <xf numFmtId="189" fontId="33" fillId="0" borderId="10" xfId="96" applyNumberFormat="1" applyFont="1" applyFill="1" applyBorder="1" applyAlignment="1">
      <alignment horizontal="right" vertical="center"/>
    </xf>
    <xf numFmtId="189" fontId="33" fillId="0" borderId="23" xfId="96" applyNumberFormat="1" applyFont="1" applyFill="1" applyBorder="1" applyAlignment="1">
      <alignment horizontal="right" vertical="center"/>
    </xf>
    <xf numFmtId="189" fontId="33" fillId="0" borderId="27" xfId="96" applyNumberFormat="1" applyFont="1" applyFill="1" applyBorder="1" applyAlignment="1">
      <alignment horizontal="right" vertical="center"/>
    </xf>
    <xf numFmtId="0" fontId="89" fillId="0" borderId="0" xfId="0" applyFont="1" applyAlignment="1">
      <alignment vertical="center"/>
    </xf>
    <xf numFmtId="0" fontId="33" fillId="0" borderId="0" xfId="0" applyFont="1"/>
    <xf numFmtId="0" fontId="60" fillId="0" borderId="14" xfId="0" applyFont="1" applyBorder="1" applyAlignment="1">
      <alignment horizontal="distributed" vertical="center"/>
    </xf>
    <xf numFmtId="189" fontId="33" fillId="0" borderId="11" xfId="96" applyNumberFormat="1" applyFont="1" applyFill="1" applyBorder="1" applyAlignment="1">
      <alignment vertical="center"/>
    </xf>
    <xf numFmtId="189" fontId="33" fillId="0" borderId="10" xfId="96" applyNumberFormat="1" applyFont="1" applyFill="1" applyBorder="1" applyAlignment="1">
      <alignment vertical="center"/>
    </xf>
    <xf numFmtId="176" fontId="60" fillId="0" borderId="0" xfId="0" quotePrefix="1" applyNumberFormat="1" applyFont="1" applyAlignment="1">
      <alignment vertical="center"/>
    </xf>
    <xf numFmtId="0" fontId="28" fillId="0" borderId="0" xfId="0" applyFont="1" applyAlignment="1">
      <alignment horizontal="right" vertical="center"/>
    </xf>
    <xf numFmtId="189" fontId="33" fillId="0" borderId="14" xfId="96" applyNumberFormat="1" applyFont="1" applyFill="1" applyBorder="1" applyAlignment="1">
      <alignment horizontal="right" vertical="center"/>
    </xf>
    <xf numFmtId="0" fontId="58" fillId="0" borderId="27" xfId="0" quotePrefix="1" applyFont="1" applyBorder="1" applyAlignment="1">
      <alignment vertical="center"/>
    </xf>
    <xf numFmtId="189" fontId="32" fillId="0" borderId="21" xfId="96" applyNumberFormat="1" applyFont="1" applyFill="1" applyBorder="1" applyAlignment="1">
      <alignment vertical="center"/>
    </xf>
    <xf numFmtId="189" fontId="32" fillId="0" borderId="28" xfId="96" applyNumberFormat="1" applyFont="1" applyFill="1" applyBorder="1" applyAlignment="1">
      <alignment vertical="center"/>
    </xf>
    <xf numFmtId="189" fontId="33" fillId="0" borderId="13" xfId="135" applyNumberFormat="1" applyFont="1" applyBorder="1" applyAlignment="1">
      <alignment horizontal="right" vertical="center"/>
    </xf>
    <xf numFmtId="189" fontId="28" fillId="0" borderId="0" xfId="0" applyNumberFormat="1" applyFont="1" applyAlignment="1">
      <alignment vertical="center"/>
    </xf>
    <xf numFmtId="0" fontId="58" fillId="0" borderId="0" xfId="0" applyFont="1" applyAlignment="1">
      <alignment horizontal="right"/>
    </xf>
    <xf numFmtId="0" fontId="62" fillId="0" borderId="27" xfId="0" quotePrefix="1" applyFont="1" applyBorder="1" applyAlignment="1">
      <alignment vertical="center"/>
    </xf>
    <xf numFmtId="0" fontId="92" fillId="0" borderId="0" xfId="0" applyFont="1" applyAlignment="1">
      <alignment vertical="center"/>
    </xf>
    <xf numFmtId="0" fontId="57" fillId="0" borderId="0" xfId="128" applyFont="1"/>
    <xf numFmtId="0" fontId="31" fillId="0" borderId="0" xfId="128" applyFont="1"/>
    <xf numFmtId="0" fontId="60" fillId="0" borderId="0" xfId="128" applyFont="1" applyAlignment="1">
      <alignment horizontal="right"/>
    </xf>
    <xf numFmtId="0" fontId="57" fillId="8" borderId="17" xfId="128" applyFont="1" applyFill="1" applyBorder="1" applyAlignment="1">
      <alignment vertical="center"/>
    </xf>
    <xf numFmtId="0" fontId="60" fillId="8" borderId="17" xfId="128" applyFont="1" applyFill="1" applyBorder="1" applyAlignment="1">
      <alignment horizontal="right" vertical="center"/>
    </xf>
    <xf numFmtId="0" fontId="60" fillId="8" borderId="0" xfId="128" applyFont="1" applyFill="1" applyAlignment="1">
      <alignment horizontal="distributed" vertical="center"/>
    </xf>
    <xf numFmtId="38" fontId="60" fillId="8" borderId="21" xfId="96" applyFont="1" applyFill="1" applyBorder="1" applyAlignment="1">
      <alignment horizontal="center" vertical="center"/>
    </xf>
    <xf numFmtId="0" fontId="60" fillId="8" borderId="23" xfId="128" applyFont="1" applyFill="1" applyBorder="1" applyAlignment="1">
      <alignment horizontal="distributed" vertical="center"/>
    </xf>
    <xf numFmtId="38" fontId="60" fillId="8" borderId="11" xfId="96" applyFont="1" applyFill="1" applyBorder="1" applyAlignment="1">
      <alignment horizontal="center" vertical="center"/>
    </xf>
    <xf numFmtId="0" fontId="58" fillId="0" borderId="0" xfId="128" applyFont="1" applyAlignment="1">
      <alignment horizontal="distributed" vertical="center"/>
    </xf>
    <xf numFmtId="188" fontId="32" fillId="0" borderId="21" xfId="135" applyNumberFormat="1" applyFont="1" applyBorder="1" applyAlignment="1">
      <alignment vertical="center"/>
    </xf>
    <xf numFmtId="188" fontId="32" fillId="0" borderId="14" xfId="135" applyNumberFormat="1" applyFont="1" applyBorder="1" applyAlignment="1">
      <alignment vertical="center"/>
    </xf>
    <xf numFmtId="188" fontId="32" fillId="0" borderId="28" xfId="0" applyNumberFormat="1" applyFont="1" applyBorder="1" applyAlignment="1">
      <alignment vertical="center"/>
    </xf>
    <xf numFmtId="0" fontId="60" fillId="0" borderId="14" xfId="128" quotePrefix="1" applyFont="1" applyBorder="1" applyAlignment="1">
      <alignment horizontal="center" vertical="center"/>
    </xf>
    <xf numFmtId="0" fontId="58" fillId="0" borderId="27" xfId="128" quotePrefix="1" applyFont="1" applyBorder="1" applyAlignment="1">
      <alignment horizontal="left" vertical="center"/>
    </xf>
    <xf numFmtId="188" fontId="32" fillId="0" borderId="10" xfId="135" applyNumberFormat="1" applyFont="1" applyBorder="1" applyAlignment="1">
      <alignment vertical="center"/>
    </xf>
    <xf numFmtId="188" fontId="32" fillId="0" borderId="10" xfId="0" applyNumberFormat="1" applyFont="1" applyBorder="1" applyAlignment="1">
      <alignment vertical="center"/>
    </xf>
    <xf numFmtId="38" fontId="60" fillId="0" borderId="0" xfId="96" applyFont="1" applyFill="1" applyBorder="1" applyAlignment="1">
      <alignment vertical="center"/>
    </xf>
    <xf numFmtId="0" fontId="58" fillId="0" borderId="0" xfId="128" applyFont="1" applyAlignment="1">
      <alignment vertical="center"/>
    </xf>
    <xf numFmtId="0" fontId="28" fillId="0" borderId="0" xfId="128" applyFont="1" applyAlignment="1">
      <alignment vertical="center"/>
    </xf>
    <xf numFmtId="0" fontId="57" fillId="0" borderId="0" xfId="0" applyFont="1"/>
    <xf numFmtId="0" fontId="60" fillId="0" borderId="0" xfId="0" applyFont="1" applyAlignment="1">
      <alignment horizontal="right"/>
    </xf>
    <xf numFmtId="0" fontId="60" fillId="8" borderId="19" xfId="0" applyFont="1" applyFill="1" applyBorder="1" applyAlignment="1">
      <alignment horizontal="distributed" vertical="center"/>
    </xf>
    <xf numFmtId="0" fontId="60" fillId="8" borderId="14" xfId="0" applyFont="1" applyFill="1" applyBorder="1" applyAlignment="1">
      <alignment horizontal="distributed" vertical="center"/>
    </xf>
    <xf numFmtId="0" fontId="60" fillId="8" borderId="25" xfId="0" applyFont="1" applyFill="1" applyBorder="1" applyAlignment="1">
      <alignment horizontal="center" vertical="center" justifyLastLine="1"/>
    </xf>
    <xf numFmtId="0" fontId="60" fillId="8" borderId="23" xfId="0" applyFont="1" applyFill="1" applyBorder="1" applyAlignment="1">
      <alignment horizontal="center" vertical="center" justifyLastLine="1"/>
    </xf>
    <xf numFmtId="0" fontId="60" fillId="8" borderId="27" xfId="0" applyFont="1" applyFill="1" applyBorder="1" applyAlignment="1">
      <alignment horizontal="distributed" vertical="center"/>
    </xf>
    <xf numFmtId="0" fontId="60" fillId="0" borderId="28" xfId="0" applyFont="1" applyBorder="1" applyAlignment="1">
      <alignment horizontal="right" vertical="center"/>
    </xf>
    <xf numFmtId="0" fontId="60" fillId="0" borderId="21" xfId="0" applyFont="1" applyBorder="1" applyAlignment="1">
      <alignment horizontal="right" vertical="center"/>
    </xf>
    <xf numFmtId="0" fontId="60" fillId="0" borderId="22" xfId="0" applyFont="1" applyBorder="1" applyAlignment="1">
      <alignment horizontal="right" vertical="center"/>
    </xf>
    <xf numFmtId="189" fontId="32" fillId="0" borderId="12" xfId="0" applyNumberFormat="1" applyFont="1" applyBorder="1" applyAlignment="1">
      <alignment vertical="center"/>
    </xf>
    <xf numFmtId="188" fontId="32" fillId="0" borderId="12" xfId="97" applyNumberFormat="1" applyFont="1" applyBorder="1" applyAlignment="1">
      <alignment vertical="center"/>
    </xf>
    <xf numFmtId="0" fontId="62" fillId="0" borderId="27" xfId="128" quotePrefix="1" applyFont="1" applyBorder="1" applyAlignment="1">
      <alignment horizontal="left" vertical="center"/>
    </xf>
    <xf numFmtId="189" fontId="32" fillId="0" borderId="11" xfId="0" applyNumberFormat="1" applyFont="1" applyBorder="1" applyAlignment="1">
      <alignment vertical="center"/>
    </xf>
    <xf numFmtId="189" fontId="32" fillId="0" borderId="27" xfId="0" applyNumberFormat="1" applyFont="1" applyBorder="1" applyAlignment="1">
      <alignment vertical="center"/>
    </xf>
    <xf numFmtId="188" fontId="32" fillId="0" borderId="11" xfId="0" applyNumberFormat="1" applyFont="1" applyBorder="1" applyAlignment="1">
      <alignment vertical="center"/>
    </xf>
    <xf numFmtId="0" fontId="60" fillId="0" borderId="0" xfId="0" applyFont="1" applyAlignment="1">
      <alignment horizontal="left" vertical="center"/>
    </xf>
    <xf numFmtId="0" fontId="60" fillId="0" borderId="0" xfId="0" applyFont="1" applyAlignment="1">
      <alignment horizontal="distributed" vertical="center"/>
    </xf>
    <xf numFmtId="188" fontId="32" fillId="0" borderId="28" xfId="0" applyNumberFormat="1" applyFont="1" applyBorder="1" applyAlignment="1">
      <alignment horizontal="distributed" vertical="center"/>
    </xf>
    <xf numFmtId="188" fontId="32" fillId="0" borderId="21" xfId="0" applyNumberFormat="1" applyFont="1" applyBorder="1" applyAlignment="1">
      <alignment horizontal="distributed" vertical="center"/>
    </xf>
    <xf numFmtId="188" fontId="32" fillId="0" borderId="22" xfId="0" applyNumberFormat="1" applyFont="1" applyBorder="1" applyAlignment="1">
      <alignment vertical="center"/>
    </xf>
    <xf numFmtId="0" fontId="60" fillId="0" borderId="27" xfId="128" quotePrefix="1" applyFont="1" applyBorder="1" applyAlignment="1">
      <alignment horizontal="left" vertical="center"/>
    </xf>
    <xf numFmtId="0" fontId="57" fillId="0" borderId="30" xfId="0" applyFont="1" applyBorder="1"/>
    <xf numFmtId="188" fontId="32" fillId="0" borderId="13" xfId="0" applyNumberFormat="1" applyFont="1" applyBorder="1" applyAlignment="1">
      <alignment horizontal="distributed" vertical="center"/>
    </xf>
    <xf numFmtId="188" fontId="32" fillId="0" borderId="14" xfId="0" applyNumberFormat="1" applyFont="1" applyBorder="1" applyAlignment="1">
      <alignment horizontal="distributed" vertical="center"/>
    </xf>
    <xf numFmtId="188" fontId="32" fillId="0" borderId="0" xfId="0" applyNumberFormat="1" applyFont="1" applyAlignment="1">
      <alignment horizontal="distributed" vertical="center"/>
    </xf>
    <xf numFmtId="0" fontId="66" fillId="0" borderId="22" xfId="0" applyFont="1" applyBorder="1" applyAlignment="1">
      <alignment vertical="center"/>
    </xf>
    <xf numFmtId="0" fontId="67" fillId="0" borderId="30" xfId="0" applyFont="1" applyBorder="1" applyAlignment="1">
      <alignment horizontal="right"/>
    </xf>
    <xf numFmtId="0" fontId="60" fillId="8" borderId="10" xfId="0" applyFont="1" applyFill="1" applyBorder="1" applyAlignment="1">
      <alignment horizontal="center" vertical="center"/>
    </xf>
    <xf numFmtId="0" fontId="60" fillId="8" borderId="11" xfId="0" applyFont="1" applyFill="1" applyBorder="1" applyAlignment="1">
      <alignment horizontal="distributed" vertical="center"/>
    </xf>
    <xf numFmtId="0" fontId="60" fillId="8" borderId="26" xfId="0" applyFont="1" applyFill="1" applyBorder="1" applyAlignment="1">
      <alignment horizontal="center" vertical="center"/>
    </xf>
    <xf numFmtId="41" fontId="32" fillId="0" borderId="13" xfId="0" applyNumberFormat="1" applyFont="1" applyBorder="1" applyAlignment="1">
      <alignment vertical="center"/>
    </xf>
    <xf numFmtId="41" fontId="32" fillId="0" borderId="0" xfId="0" applyNumberFormat="1" applyFont="1" applyAlignment="1">
      <alignment vertical="center"/>
    </xf>
    <xf numFmtId="41" fontId="32" fillId="0" borderId="21" xfId="0" applyNumberFormat="1" applyFont="1" applyBorder="1" applyAlignment="1">
      <alignment vertical="center"/>
    </xf>
    <xf numFmtId="41" fontId="32" fillId="0" borderId="12" xfId="0" applyNumberFormat="1" applyFont="1" applyBorder="1" applyAlignment="1">
      <alignment vertical="center"/>
    </xf>
    <xf numFmtId="41" fontId="33" fillId="0" borderId="13" xfId="135" applyNumberFormat="1" applyFont="1" applyBorder="1" applyAlignment="1">
      <alignment vertical="center"/>
    </xf>
    <xf numFmtId="41" fontId="33" fillId="0" borderId="12" xfId="135" applyNumberFormat="1" applyFont="1" applyBorder="1" applyAlignment="1">
      <alignment vertical="center"/>
    </xf>
    <xf numFmtId="179" fontId="33" fillId="0" borderId="0" xfId="135" applyNumberFormat="1" applyFont="1" applyAlignment="1">
      <alignment vertical="center"/>
    </xf>
    <xf numFmtId="0" fontId="29" fillId="0" borderId="0" xfId="0" applyFont="1" applyAlignment="1">
      <alignment vertical="center"/>
    </xf>
    <xf numFmtId="0" fontId="62" fillId="0" borderId="23" xfId="0" quotePrefix="1" applyFont="1" applyBorder="1" applyAlignment="1">
      <alignment horizontal="left" vertical="center"/>
    </xf>
    <xf numFmtId="41" fontId="32" fillId="0" borderId="11" xfId="135" applyNumberFormat="1" applyFont="1" applyBorder="1" applyAlignment="1">
      <alignment vertical="center"/>
    </xf>
    <xf numFmtId="41" fontId="33" fillId="0" borderId="11" xfId="135" applyNumberFormat="1" applyFont="1" applyBorder="1" applyAlignment="1">
      <alignment vertical="center"/>
    </xf>
    <xf numFmtId="41" fontId="32" fillId="0" borderId="23" xfId="135" applyNumberFormat="1" applyFont="1" applyBorder="1" applyAlignment="1">
      <alignment vertical="center"/>
    </xf>
    <xf numFmtId="41" fontId="32" fillId="0" borderId="10" xfId="135" applyNumberFormat="1" applyFont="1" applyBorder="1" applyAlignment="1">
      <alignment vertical="center"/>
    </xf>
    <xf numFmtId="0" fontId="62" fillId="0" borderId="0" xfId="0" applyFont="1" applyAlignment="1">
      <alignment vertical="center"/>
    </xf>
    <xf numFmtId="179" fontId="32" fillId="0" borderId="0" xfId="135" applyNumberFormat="1" applyFont="1" applyAlignment="1">
      <alignment vertical="center"/>
    </xf>
    <xf numFmtId="0" fontId="60" fillId="0" borderId="30" xfId="0" applyFont="1" applyBorder="1" applyAlignment="1">
      <alignment horizontal="right"/>
    </xf>
    <xf numFmtId="188" fontId="33" fillId="0" borderId="12" xfId="0" applyNumberFormat="1" applyFont="1" applyBorder="1" applyAlignment="1">
      <alignment horizontal="distributed" vertical="center"/>
    </xf>
    <xf numFmtId="188" fontId="33" fillId="0" borderId="28" xfId="0" applyNumberFormat="1" applyFont="1" applyBorder="1" applyAlignment="1">
      <alignment vertical="center"/>
    </xf>
    <xf numFmtId="188" fontId="33" fillId="0" borderId="31" xfId="0" applyNumberFormat="1" applyFont="1" applyBorder="1" applyAlignment="1">
      <alignment vertical="center"/>
    </xf>
    <xf numFmtId="188" fontId="33" fillId="0" borderId="28" xfId="0" applyNumberFormat="1" applyFont="1" applyBorder="1" applyAlignment="1">
      <alignment horizontal="right" vertical="center"/>
    </xf>
    <xf numFmtId="188" fontId="33" fillId="0" borderId="31" xfId="0" applyNumberFormat="1" applyFont="1" applyBorder="1" applyAlignment="1">
      <alignment horizontal="right" vertical="center"/>
    </xf>
    <xf numFmtId="188" fontId="33" fillId="0" borderId="0" xfId="0" applyNumberFormat="1" applyFont="1" applyAlignment="1">
      <alignment horizontal="distributed" vertical="center"/>
    </xf>
    <xf numFmtId="188" fontId="33" fillId="0" borderId="13" xfId="0" applyNumberFormat="1" applyFont="1" applyBorder="1" applyAlignment="1">
      <alignment horizontal="distributed" vertical="center"/>
    </xf>
    <xf numFmtId="188" fontId="33" fillId="0" borderId="14" xfId="0" applyNumberFormat="1" applyFont="1" applyBorder="1" applyAlignment="1">
      <alignment vertical="center"/>
    </xf>
    <xf numFmtId="0" fontId="95" fillId="0" borderId="0" xfId="0" applyFont="1"/>
    <xf numFmtId="0" fontId="36" fillId="0" borderId="0" xfId="138" applyFont="1"/>
    <xf numFmtId="0" fontId="31" fillId="0" borderId="0" xfId="138" applyFont="1"/>
    <xf numFmtId="0" fontId="62" fillId="8" borderId="19" xfId="139" applyFont="1" applyFill="1" applyBorder="1" applyAlignment="1">
      <alignment horizontal="distributed" vertical="center"/>
    </xf>
    <xf numFmtId="0" fontId="58" fillId="8" borderId="17" xfId="139" applyFont="1" applyFill="1" applyBorder="1" applyAlignment="1">
      <alignment vertical="center"/>
    </xf>
    <xf numFmtId="0" fontId="62" fillId="8" borderId="20" xfId="139" applyFont="1" applyFill="1" applyBorder="1" applyAlignment="1">
      <alignment horizontal="center" vertical="center"/>
    </xf>
    <xf numFmtId="0" fontId="62" fillId="8" borderId="37" xfId="139" applyFont="1" applyFill="1" applyBorder="1" applyAlignment="1">
      <alignment horizontal="center" vertical="center"/>
    </xf>
    <xf numFmtId="0" fontId="62" fillId="8" borderId="45" xfId="139" applyFont="1" applyFill="1" applyBorder="1" applyAlignment="1">
      <alignment horizontal="center" vertical="center"/>
    </xf>
    <xf numFmtId="0" fontId="62" fillId="8" borderId="18" xfId="139" applyFont="1" applyFill="1" applyBorder="1" applyAlignment="1">
      <alignment horizontal="distributed" vertical="center" justifyLastLine="1"/>
    </xf>
    <xf numFmtId="0" fontId="62" fillId="8" borderId="18" xfId="139" applyFont="1" applyFill="1" applyBorder="1" applyAlignment="1">
      <alignment horizontal="center" vertical="center"/>
    </xf>
    <xf numFmtId="0" fontId="61" fillId="0" borderId="0" xfId="139" applyFont="1" applyAlignment="1">
      <alignment horizontal="distributed" vertical="center" wrapText="1"/>
    </xf>
    <xf numFmtId="0" fontId="62" fillId="8" borderId="14" xfId="139" applyFont="1" applyFill="1" applyBorder="1" applyAlignment="1">
      <alignment horizontal="distributed" vertical="center"/>
    </xf>
    <xf numFmtId="0" fontId="58" fillId="8" borderId="21" xfId="139" applyFont="1" applyFill="1" applyBorder="1" applyAlignment="1">
      <alignment horizontal="center" vertical="center"/>
    </xf>
    <xf numFmtId="0" fontId="62" fillId="8" borderId="13" xfId="139" applyFont="1" applyFill="1" applyBorder="1" applyAlignment="1">
      <alignment horizontal="distributed" vertical="center" justifyLastLine="1"/>
    </xf>
    <xf numFmtId="0" fontId="62" fillId="8" borderId="13" xfId="139" applyFont="1" applyFill="1" applyBorder="1" applyAlignment="1">
      <alignment horizontal="center" vertical="center"/>
    </xf>
    <xf numFmtId="0" fontId="62" fillId="8" borderId="27" xfId="139" applyFont="1" applyFill="1" applyBorder="1" applyAlignment="1">
      <alignment horizontal="distributed" vertical="center"/>
    </xf>
    <xf numFmtId="0" fontId="58" fillId="8" borderId="11" xfId="139" applyFont="1" applyFill="1" applyBorder="1" applyAlignment="1">
      <alignment horizontal="distributed" vertical="center"/>
    </xf>
    <xf numFmtId="0" fontId="62" fillId="8" borderId="11" xfId="139" applyFont="1" applyFill="1" applyBorder="1" applyAlignment="1">
      <alignment horizontal="center" vertical="center"/>
    </xf>
    <xf numFmtId="0" fontId="62" fillId="8" borderId="11" xfId="139" applyFont="1" applyFill="1" applyBorder="1" applyAlignment="1">
      <alignment horizontal="distributed" vertical="center" justifyLastLine="1"/>
    </xf>
    <xf numFmtId="0" fontId="60" fillId="0" borderId="0" xfId="131" applyFont="1" applyAlignment="1">
      <alignment horizontal="distributed" vertical="center"/>
    </xf>
    <xf numFmtId="192" fontId="33" fillId="0" borderId="13" xfId="139" applyNumberFormat="1" applyFont="1" applyBorder="1" applyAlignment="1">
      <alignment vertical="center"/>
    </xf>
    <xf numFmtId="192" fontId="33" fillId="0" borderId="0" xfId="139" applyNumberFormat="1" applyFont="1" applyAlignment="1">
      <alignment vertical="center"/>
    </xf>
    <xf numFmtId="192" fontId="33" fillId="0" borderId="21" xfId="139" applyNumberFormat="1" applyFont="1" applyBorder="1" applyAlignment="1">
      <alignment vertical="center"/>
    </xf>
    <xf numFmtId="192" fontId="33" fillId="0" borderId="12" xfId="139" applyNumberFormat="1" applyFont="1" applyBorder="1" applyAlignment="1">
      <alignment vertical="center"/>
    </xf>
    <xf numFmtId="192" fontId="33" fillId="0" borderId="14" xfId="139" applyNumberFormat="1" applyFont="1" applyBorder="1" applyAlignment="1">
      <alignment vertical="center"/>
    </xf>
    <xf numFmtId="0" fontId="60" fillId="0" borderId="0" xfId="131" applyFont="1" applyAlignment="1">
      <alignment vertical="center"/>
    </xf>
    <xf numFmtId="189" fontId="31" fillId="0" borderId="13" xfId="139" applyNumberFormat="1" applyFont="1" applyBorder="1" applyAlignment="1">
      <alignment vertical="center"/>
    </xf>
    <xf numFmtId="189" fontId="31" fillId="0" borderId="0" xfId="139" applyNumberFormat="1" applyFont="1" applyAlignment="1">
      <alignment vertical="center"/>
    </xf>
    <xf numFmtId="189" fontId="31" fillId="0" borderId="12" xfId="139" applyNumberFormat="1" applyFont="1" applyBorder="1" applyAlignment="1">
      <alignment vertical="center"/>
    </xf>
    <xf numFmtId="189" fontId="31" fillId="0" borderId="14" xfId="139" applyNumberFormat="1" applyFont="1" applyBorder="1" applyAlignment="1">
      <alignment vertical="center"/>
    </xf>
    <xf numFmtId="0" fontId="63" fillId="0" borderId="0" xfId="131" applyFont="1" applyAlignment="1">
      <alignment vertical="center"/>
    </xf>
    <xf numFmtId="189" fontId="31" fillId="0" borderId="12" xfId="139" applyNumberFormat="1" applyFont="1" applyBorder="1" applyAlignment="1">
      <alignment horizontal="right" vertical="center"/>
    </xf>
    <xf numFmtId="0" fontId="62" fillId="0" borderId="0" xfId="131" quotePrefix="1" applyFont="1" applyAlignment="1">
      <alignment horizontal="left" vertical="center"/>
    </xf>
    <xf numFmtId="0" fontId="60" fillId="0" borderId="27" xfId="131" quotePrefix="1" applyFont="1" applyBorder="1" applyAlignment="1">
      <alignment horizontal="left" vertical="center"/>
    </xf>
    <xf numFmtId="189" fontId="31" fillId="0" borderId="11" xfId="139" applyNumberFormat="1" applyFont="1" applyBorder="1" applyAlignment="1">
      <alignment horizontal="right" vertical="center"/>
    </xf>
    <xf numFmtId="189" fontId="31" fillId="0" borderId="11" xfId="139" applyNumberFormat="1" applyFont="1" applyBorder="1" applyAlignment="1">
      <alignment vertical="center"/>
    </xf>
    <xf numFmtId="189" fontId="31" fillId="0" borderId="23" xfId="139" applyNumberFormat="1" applyFont="1" applyBorder="1" applyAlignment="1">
      <alignment vertical="center"/>
    </xf>
    <xf numFmtId="189" fontId="31" fillId="0" borderId="27" xfId="139" applyNumberFormat="1" applyFont="1" applyBorder="1" applyAlignment="1">
      <alignment vertical="center"/>
    </xf>
    <xf numFmtId="0" fontId="60" fillId="0" borderId="0" xfId="131" quotePrefix="1" applyFont="1" applyAlignment="1">
      <alignment horizontal="left" vertical="center"/>
    </xf>
    <xf numFmtId="177" fontId="32" fillId="0" borderId="0" xfId="139" applyNumberFormat="1" applyFont="1" applyAlignment="1">
      <alignment horizontal="right" vertical="center"/>
    </xf>
    <xf numFmtId="177" fontId="32" fillId="0" borderId="0" xfId="139" applyNumberFormat="1" applyFont="1" applyAlignment="1">
      <alignment vertical="center"/>
    </xf>
    <xf numFmtId="0" fontId="36" fillId="0" borderId="0" xfId="139" applyFont="1"/>
    <xf numFmtId="0" fontId="28" fillId="0" borderId="0" xfId="139" applyFont="1"/>
    <xf numFmtId="0" fontId="96" fillId="0" borderId="0" xfId="139" applyFont="1" applyAlignment="1">
      <alignment vertical="center"/>
    </xf>
    <xf numFmtId="0" fontId="63" fillId="0" borderId="0" xfId="139" applyFont="1" applyAlignment="1">
      <alignment vertical="center"/>
    </xf>
    <xf numFmtId="0" fontId="97" fillId="0" borderId="0" xfId="131" applyFont="1"/>
    <xf numFmtId="0" fontId="31" fillId="0" borderId="0" xfId="131" applyFont="1"/>
    <xf numFmtId="0" fontId="57" fillId="0" borderId="0" xfId="131" applyFont="1"/>
    <xf numFmtId="0" fontId="32" fillId="0" borderId="0" xfId="131" applyFont="1"/>
    <xf numFmtId="0" fontId="58" fillId="8" borderId="19" xfId="131" applyFont="1" applyFill="1" applyBorder="1" applyAlignment="1">
      <alignment horizontal="distributed" vertical="center"/>
    </xf>
    <xf numFmtId="0" fontId="58" fillId="8" borderId="18" xfId="131" applyFont="1" applyFill="1" applyBorder="1" applyAlignment="1">
      <alignment horizontal="center" vertical="center"/>
    </xf>
    <xf numFmtId="0" fontId="58" fillId="8" borderId="17" xfId="131" applyFont="1" applyFill="1" applyBorder="1" applyAlignment="1">
      <alignment vertical="center"/>
    </xf>
    <xf numFmtId="0" fontId="28" fillId="8" borderId="14" xfId="131" applyFont="1" applyFill="1" applyBorder="1" applyAlignment="1">
      <alignment vertical="center"/>
    </xf>
    <xf numFmtId="0" fontId="28" fillId="8" borderId="13" xfId="131" applyFont="1" applyFill="1" applyBorder="1" applyAlignment="1">
      <alignment vertical="center"/>
    </xf>
    <xf numFmtId="0" fontId="58" fillId="8" borderId="29" xfId="131" applyFont="1" applyFill="1" applyBorder="1" applyAlignment="1">
      <alignment horizontal="distributed" vertical="center"/>
    </xf>
    <xf numFmtId="0" fontId="58" fillId="8" borderId="27" xfId="131" applyFont="1" applyFill="1" applyBorder="1" applyAlignment="1">
      <alignment horizontal="distributed" vertical="center"/>
    </xf>
    <xf numFmtId="0" fontId="58" fillId="8" borderId="27" xfId="131" applyFont="1" applyFill="1" applyBorder="1" applyAlignment="1">
      <alignment horizontal="center" vertical="center"/>
    </xf>
    <xf numFmtId="0" fontId="58" fillId="8" borderId="11" xfId="131" applyFont="1" applyFill="1" applyBorder="1" applyAlignment="1">
      <alignment horizontal="distributed" vertical="center" justifyLastLine="1"/>
    </xf>
    <xf numFmtId="0" fontId="58" fillId="0" borderId="14" xfId="131" applyFont="1" applyBorder="1" applyAlignment="1">
      <alignment vertical="center"/>
    </xf>
    <xf numFmtId="0" fontId="58" fillId="0" borderId="0" xfId="131" applyFont="1" applyAlignment="1">
      <alignment horizontal="right" vertical="center"/>
    </xf>
    <xf numFmtId="0" fontId="58" fillId="0" borderId="13" xfId="131" applyFont="1" applyBorder="1" applyAlignment="1">
      <alignment horizontal="right" vertical="center"/>
    </xf>
    <xf numFmtId="0" fontId="58" fillId="0" borderId="12" xfId="131" applyFont="1" applyBorder="1" applyAlignment="1">
      <alignment horizontal="right" vertical="center"/>
    </xf>
    <xf numFmtId="0" fontId="60" fillId="0" borderId="14" xfId="131" applyFont="1" applyBorder="1" applyAlignment="1">
      <alignment horizontal="center" vertical="center"/>
    </xf>
    <xf numFmtId="188" fontId="32" fillId="0" borderId="0" xfId="96" applyNumberFormat="1" applyFont="1" applyFill="1" applyBorder="1" applyAlignment="1">
      <alignment vertical="center"/>
    </xf>
    <xf numFmtId="190" fontId="32" fillId="0" borderId="13" xfId="96" applyNumberFormat="1" applyFont="1" applyFill="1" applyBorder="1" applyAlignment="1">
      <alignment vertical="center"/>
    </xf>
    <xf numFmtId="188" fontId="32" fillId="0" borderId="14" xfId="96" applyNumberFormat="1" applyFont="1" applyFill="1" applyBorder="1" applyAlignment="1">
      <alignment vertical="center"/>
    </xf>
    <xf numFmtId="0" fontId="60" fillId="0" borderId="14" xfId="131" quotePrefix="1" applyFont="1" applyBorder="1" applyAlignment="1">
      <alignment horizontal="left" vertical="center"/>
    </xf>
    <xf numFmtId="188" fontId="32" fillId="0" borderId="12" xfId="96" quotePrefix="1" applyNumberFormat="1" applyFont="1" applyFill="1" applyBorder="1" applyAlignment="1">
      <alignment vertical="center"/>
    </xf>
    <xf numFmtId="190" fontId="32" fillId="0" borderId="13" xfId="96" quotePrefix="1" applyNumberFormat="1" applyFont="1" applyFill="1" applyBorder="1" applyAlignment="1">
      <alignment vertical="center"/>
    </xf>
    <xf numFmtId="188" fontId="32" fillId="0" borderId="13" xfId="96" quotePrefix="1" applyNumberFormat="1" applyFont="1" applyFill="1" applyBorder="1" applyAlignment="1">
      <alignment vertical="center"/>
    </xf>
    <xf numFmtId="188" fontId="32" fillId="0" borderId="14" xfId="96" quotePrefix="1" applyNumberFormat="1" applyFont="1" applyFill="1" applyBorder="1" applyAlignment="1">
      <alignment vertical="center"/>
    </xf>
    <xf numFmtId="188" fontId="32" fillId="0" borderId="0" xfId="96" quotePrefix="1" applyNumberFormat="1" applyFont="1" applyFill="1" applyBorder="1" applyAlignment="1">
      <alignment vertical="center"/>
    </xf>
    <xf numFmtId="188" fontId="32" fillId="0" borderId="10" xfId="131" quotePrefix="1" applyNumberFormat="1" applyFont="1" applyBorder="1" applyAlignment="1">
      <alignment vertical="center"/>
    </xf>
    <xf numFmtId="190" fontId="32" fillId="0" borderId="11" xfId="131" applyNumberFormat="1" applyFont="1" applyBorder="1" applyAlignment="1">
      <alignment vertical="center"/>
    </xf>
    <xf numFmtId="190" fontId="32" fillId="0" borderId="23" xfId="131" applyNumberFormat="1" applyFont="1" applyBorder="1" applyAlignment="1">
      <alignment vertical="center"/>
    </xf>
    <xf numFmtId="188" fontId="32" fillId="0" borderId="11" xfId="131" applyNumberFormat="1" applyFont="1" applyBorder="1" applyAlignment="1">
      <alignment horizontal="right" vertical="center"/>
    </xf>
    <xf numFmtId="188" fontId="32" fillId="0" borderId="23" xfId="131" applyNumberFormat="1" applyFont="1" applyBorder="1" applyAlignment="1">
      <alignment vertical="center"/>
    </xf>
    <xf numFmtId="188" fontId="32" fillId="0" borderId="11" xfId="131" applyNumberFormat="1" applyFont="1" applyBorder="1" applyAlignment="1">
      <alignment vertical="center"/>
    </xf>
    <xf numFmtId="0" fontId="57" fillId="0" borderId="0" xfId="132" applyFont="1" applyAlignment="1">
      <alignment horizontal="left"/>
    </xf>
    <xf numFmtId="0" fontId="32" fillId="0" borderId="0" xfId="132" quotePrefix="1" applyFont="1" applyAlignment="1">
      <alignment horizontal="left"/>
    </xf>
    <xf numFmtId="190" fontId="32" fillId="0" borderId="14" xfId="131" applyNumberFormat="1" applyFont="1" applyBorder="1" applyAlignment="1">
      <alignment vertical="center"/>
    </xf>
    <xf numFmtId="188" fontId="32" fillId="0" borderId="14" xfId="131" applyNumberFormat="1" applyFont="1" applyBorder="1" applyAlignment="1">
      <alignment vertical="center"/>
    </xf>
    <xf numFmtId="190" fontId="32" fillId="0" borderId="14" xfId="96" quotePrefix="1" applyNumberFormat="1" applyFont="1" applyFill="1" applyBorder="1" applyAlignment="1">
      <alignment vertical="center"/>
    </xf>
    <xf numFmtId="190" fontId="32" fillId="0" borderId="0" xfId="96" quotePrefix="1" applyNumberFormat="1" applyFont="1" applyFill="1" applyBorder="1" applyAlignment="1">
      <alignment vertical="center"/>
    </xf>
    <xf numFmtId="0" fontId="58" fillId="0" borderId="27" xfId="131" quotePrefix="1" applyFont="1" applyBorder="1" applyAlignment="1">
      <alignment horizontal="left" vertical="center"/>
    </xf>
    <xf numFmtId="188" fontId="32" fillId="0" borderId="10" xfId="96" quotePrefix="1" applyNumberFormat="1" applyFont="1" applyFill="1" applyBorder="1" applyAlignment="1">
      <alignment vertical="center"/>
    </xf>
    <xf numFmtId="0" fontId="60" fillId="0" borderId="0" xfId="132" applyFont="1" applyAlignment="1">
      <alignment vertical="center"/>
    </xf>
    <xf numFmtId="0" fontId="60" fillId="0" borderId="0" xfId="131" applyFont="1" applyAlignment="1">
      <alignment horizontal="left" vertical="center"/>
    </xf>
    <xf numFmtId="0" fontId="58" fillId="0" borderId="0" xfId="131" applyFont="1" applyAlignment="1">
      <alignment vertical="center"/>
    </xf>
    <xf numFmtId="0" fontId="67" fillId="0" borderId="30" xfId="130" applyFont="1" applyBorder="1"/>
    <xf numFmtId="0" fontId="67" fillId="0" borderId="30" xfId="130" applyFont="1" applyBorder="1" applyAlignment="1">
      <alignment horizontal="right"/>
    </xf>
    <xf numFmtId="0" fontId="60" fillId="8" borderId="0" xfId="130" applyFont="1" applyFill="1" applyAlignment="1">
      <alignment horizontal="center" vertical="center"/>
    </xf>
    <xf numFmtId="0" fontId="60" fillId="8" borderId="0" xfId="130" applyFont="1" applyFill="1" applyAlignment="1">
      <alignment horizontal="distributed" vertical="center"/>
    </xf>
    <xf numFmtId="0" fontId="60" fillId="8" borderId="0" xfId="130" applyFont="1" applyFill="1" applyAlignment="1">
      <alignment horizontal="distributed" vertical="center" justifyLastLine="1"/>
    </xf>
    <xf numFmtId="0" fontId="60" fillId="8" borderId="21" xfId="130" applyFont="1" applyFill="1" applyBorder="1" applyAlignment="1">
      <alignment horizontal="center" vertical="center"/>
    </xf>
    <xf numFmtId="0" fontId="60" fillId="8" borderId="27" xfId="130" applyFont="1" applyFill="1" applyBorder="1" applyAlignment="1">
      <alignment horizontal="distributed" vertical="center" justifyLastLine="1"/>
    </xf>
    <xf numFmtId="0" fontId="60" fillId="8" borderId="11" xfId="130" applyFont="1" applyFill="1" applyBorder="1" applyAlignment="1">
      <alignment horizontal="left" vertical="center"/>
    </xf>
    <xf numFmtId="0" fontId="60" fillId="0" borderId="0" xfId="130" applyFont="1" applyAlignment="1">
      <alignment horizontal="distributed" vertical="center"/>
    </xf>
    <xf numFmtId="177" fontId="33" fillId="0" borderId="12" xfId="130" applyNumberFormat="1" applyFont="1" applyBorder="1" applyAlignment="1">
      <alignment vertical="center"/>
    </xf>
    <xf numFmtId="0" fontId="33" fillId="0" borderId="13" xfId="130" applyFont="1" applyBorder="1" applyAlignment="1">
      <alignment vertical="center"/>
    </xf>
    <xf numFmtId="0" fontId="33" fillId="0" borderId="0" xfId="130" applyFont="1" applyAlignment="1">
      <alignment vertical="center"/>
    </xf>
    <xf numFmtId="0" fontId="33" fillId="0" borderId="21" xfId="130" applyFont="1" applyBorder="1" applyAlignment="1">
      <alignment vertical="center"/>
    </xf>
    <xf numFmtId="0" fontId="33" fillId="0" borderId="12" xfId="130" applyFont="1" applyBorder="1" applyAlignment="1">
      <alignment vertical="center"/>
    </xf>
    <xf numFmtId="177" fontId="33" fillId="0" borderId="13" xfId="130" applyNumberFormat="1" applyFont="1" applyBorder="1" applyAlignment="1">
      <alignment vertical="center"/>
    </xf>
    <xf numFmtId="0" fontId="62" fillId="0" borderId="0" xfId="130" quotePrefix="1" applyFont="1" applyAlignment="1">
      <alignment vertical="center"/>
    </xf>
    <xf numFmtId="181" fontId="60" fillId="0" borderId="23" xfId="130" quotePrefix="1" applyNumberFormat="1" applyFont="1" applyBorder="1" applyAlignment="1">
      <alignment vertical="center"/>
    </xf>
    <xf numFmtId="177" fontId="33" fillId="0" borderId="10" xfId="130" applyNumberFormat="1" applyFont="1" applyBorder="1" applyAlignment="1">
      <alignment horizontal="right" vertical="center"/>
    </xf>
    <xf numFmtId="177" fontId="33" fillId="0" borderId="11" xfId="130" applyNumberFormat="1" applyFont="1" applyBorder="1" applyAlignment="1">
      <alignment horizontal="right" vertical="center"/>
    </xf>
    <xf numFmtId="0" fontId="62" fillId="0" borderId="22" xfId="130" applyFont="1" applyBorder="1" applyAlignment="1">
      <alignment vertical="center"/>
    </xf>
    <xf numFmtId="0" fontId="62" fillId="0" borderId="0" xfId="130" applyFont="1" applyAlignment="1">
      <alignment vertical="center"/>
    </xf>
    <xf numFmtId="0" fontId="58" fillId="0" borderId="0" xfId="130" applyFont="1" applyAlignment="1">
      <alignment vertical="center"/>
    </xf>
    <xf numFmtId="0" fontId="28" fillId="0" borderId="0" xfId="130" quotePrefix="1" applyFont="1" applyAlignment="1">
      <alignment vertical="center"/>
    </xf>
    <xf numFmtId="178" fontId="28" fillId="0" borderId="0" xfId="130" applyNumberFormat="1" applyFont="1" applyAlignment="1">
      <alignment vertical="center"/>
    </xf>
    <xf numFmtId="0" fontId="60" fillId="0" borderId="22" xfId="143" applyFont="1" applyBorder="1" applyAlignment="1">
      <alignment horizontal="center" vertical="center"/>
    </xf>
    <xf numFmtId="0" fontId="60" fillId="0" borderId="31" xfId="143" applyFont="1" applyBorder="1" applyAlignment="1">
      <alignment horizontal="center" vertical="center"/>
    </xf>
    <xf numFmtId="188" fontId="33" fillId="0" borderId="28" xfId="143" applyNumberFormat="1" applyFont="1" applyBorder="1" applyAlignment="1">
      <alignment horizontal="center" vertical="center"/>
    </xf>
    <xf numFmtId="188" fontId="33" fillId="0" borderId="31" xfId="143" applyNumberFormat="1" applyFont="1" applyBorder="1" applyAlignment="1">
      <alignment horizontal="center" vertical="center"/>
    </xf>
    <xf numFmtId="188" fontId="33" fillId="0" borderId="22" xfId="143" applyNumberFormat="1" applyFont="1" applyBorder="1" applyAlignment="1">
      <alignment horizontal="center" vertical="center"/>
    </xf>
    <xf numFmtId="188" fontId="33" fillId="0" borderId="46" xfId="0" applyNumberFormat="1" applyFont="1" applyBorder="1" applyAlignment="1">
      <alignment horizontal="center" vertical="center"/>
    </xf>
    <xf numFmtId="188" fontId="33" fillId="0" borderId="27" xfId="135" applyNumberFormat="1" applyFont="1" applyBorder="1" applyAlignment="1">
      <alignment vertical="center"/>
    </xf>
    <xf numFmtId="0" fontId="62" fillId="0" borderId="0" xfId="143" applyFont="1" applyAlignment="1">
      <alignment vertical="center"/>
    </xf>
    <xf numFmtId="0" fontId="31" fillId="0" borderId="30" xfId="140" applyFont="1" applyBorder="1"/>
    <xf numFmtId="0" fontId="60" fillId="0" borderId="30" xfId="140" applyFont="1" applyBorder="1"/>
    <xf numFmtId="0" fontId="33" fillId="8" borderId="17" xfId="140" applyFont="1" applyFill="1" applyBorder="1" applyAlignment="1">
      <alignment horizontal="left" vertical="center"/>
    </xf>
    <xf numFmtId="0" fontId="28" fillId="8" borderId="17" xfId="140" applyFont="1" applyFill="1" applyBorder="1" applyAlignment="1">
      <alignment vertical="center"/>
    </xf>
    <xf numFmtId="0" fontId="99" fillId="8" borderId="23" xfId="0" applyFont="1" applyFill="1" applyBorder="1" applyAlignment="1">
      <alignment horizontal="distributed" vertical="center"/>
    </xf>
    <xf numFmtId="0" fontId="58" fillId="8" borderId="11" xfId="0" applyFont="1" applyFill="1" applyBorder="1" applyAlignment="1">
      <alignment horizontal="center" vertical="center" justifyLastLine="1"/>
    </xf>
    <xf numFmtId="0" fontId="58" fillId="8" borderId="10" xfId="0" applyFont="1" applyFill="1" applyBorder="1" applyAlignment="1">
      <alignment horizontal="center" vertical="center" justifyLastLine="1"/>
    </xf>
    <xf numFmtId="0" fontId="60" fillId="0" borderId="0" xfId="140" applyFont="1" applyAlignment="1">
      <alignment horizontal="distributed" vertical="center"/>
    </xf>
    <xf numFmtId="188" fontId="32" fillId="0" borderId="28" xfId="135" applyNumberFormat="1" applyFont="1" applyBorder="1" applyAlignment="1">
      <alignment vertical="center"/>
    </xf>
    <xf numFmtId="179" fontId="100" fillId="0" borderId="0" xfId="135" applyNumberFormat="1" applyFont="1" applyAlignment="1">
      <alignment vertical="center"/>
    </xf>
    <xf numFmtId="179" fontId="100" fillId="0" borderId="0" xfId="135" applyNumberFormat="1" applyFont="1" applyAlignment="1">
      <alignment horizontal="right" vertical="center"/>
    </xf>
    <xf numFmtId="0" fontId="58" fillId="8" borderId="17" xfId="134" applyFont="1" applyFill="1" applyBorder="1" applyAlignment="1">
      <alignment horizontal="distributed" vertical="center"/>
    </xf>
    <xf numFmtId="0" fontId="58" fillId="8" borderId="23" xfId="134" applyFont="1" applyFill="1" applyBorder="1" applyAlignment="1">
      <alignment horizontal="distributed" vertical="center"/>
    </xf>
    <xf numFmtId="0" fontId="58" fillId="8" borderId="11" xfId="134" applyFont="1" applyFill="1" applyBorder="1" applyAlignment="1">
      <alignment horizontal="distributed" vertical="center" justifyLastLine="1"/>
    </xf>
    <xf numFmtId="0" fontId="58" fillId="8" borderId="10" xfId="134" applyFont="1" applyFill="1" applyBorder="1" applyAlignment="1">
      <alignment horizontal="distributed" vertical="center" justifyLastLine="1"/>
    </xf>
    <xf numFmtId="0" fontId="60" fillId="0" borderId="0" xfId="134" applyFont="1" applyAlignment="1">
      <alignment vertical="center"/>
    </xf>
    <xf numFmtId="41" fontId="32" fillId="0" borderId="21" xfId="135" applyNumberFormat="1" applyFont="1" applyBorder="1" applyAlignment="1">
      <alignment vertical="center"/>
    </xf>
    <xf numFmtId="41" fontId="32" fillId="0" borderId="28" xfId="135" applyNumberFormat="1" applyFont="1" applyBorder="1" applyAlignment="1">
      <alignment vertical="center"/>
    </xf>
    <xf numFmtId="41" fontId="32" fillId="0" borderId="13" xfId="135" applyNumberFormat="1" applyFont="1" applyBorder="1" applyAlignment="1">
      <alignment vertical="center"/>
    </xf>
    <xf numFmtId="41" fontId="32" fillId="0" borderId="12" xfId="135" applyNumberFormat="1" applyFont="1" applyBorder="1" applyAlignment="1">
      <alignment vertical="center"/>
    </xf>
    <xf numFmtId="0" fontId="60" fillId="0" borderId="0" xfId="140" quotePrefix="1" applyFont="1" applyAlignment="1">
      <alignment vertical="center"/>
    </xf>
    <xf numFmtId="0" fontId="60" fillId="0" borderId="27" xfId="140" quotePrefix="1" applyFont="1" applyBorder="1" applyAlignment="1">
      <alignment vertical="center"/>
    </xf>
    <xf numFmtId="0" fontId="60" fillId="8" borderId="21" xfId="133" applyFont="1" applyFill="1" applyBorder="1" applyAlignment="1">
      <alignment horizontal="distributed" vertical="center" wrapText="1" justifyLastLine="1"/>
    </xf>
    <xf numFmtId="0" fontId="60" fillId="8" borderId="21" xfId="133" applyFont="1" applyFill="1" applyBorder="1" applyAlignment="1">
      <alignment horizontal="distributed" vertical="center" justifyLastLine="1"/>
    </xf>
    <xf numFmtId="0" fontId="60" fillId="8" borderId="26" xfId="133" applyFont="1" applyFill="1" applyBorder="1" applyAlignment="1">
      <alignment horizontal="distributed" vertical="center" wrapText="1" justifyLastLine="1"/>
    </xf>
    <xf numFmtId="0" fontId="60" fillId="0" borderId="0" xfId="133" applyFont="1" applyAlignment="1">
      <alignment vertical="center"/>
    </xf>
    <xf numFmtId="0" fontId="60" fillId="0" borderId="31" xfId="133" applyFont="1" applyBorder="1" applyAlignment="1">
      <alignment vertical="center"/>
    </xf>
    <xf numFmtId="179" fontId="33" fillId="0" borderId="21" xfId="135" applyNumberFormat="1" applyFont="1" applyBorder="1" applyAlignment="1">
      <alignment vertical="center"/>
    </xf>
    <xf numFmtId="179" fontId="33" fillId="0" borderId="28" xfId="135" applyNumberFormat="1" applyFont="1" applyBorder="1" applyAlignment="1">
      <alignment vertical="center"/>
    </xf>
    <xf numFmtId="188" fontId="33" fillId="0" borderId="13" xfId="135" applyNumberFormat="1" applyFont="1" applyBorder="1" applyAlignment="1">
      <alignment vertical="center"/>
    </xf>
    <xf numFmtId="188" fontId="33" fillId="0" borderId="12" xfId="135" applyNumberFormat="1" applyFont="1" applyBorder="1" applyAlignment="1">
      <alignment vertical="center"/>
    </xf>
    <xf numFmtId="0" fontId="62" fillId="0" borderId="0" xfId="133" quotePrefix="1" applyFont="1" applyAlignment="1">
      <alignment vertical="center"/>
    </xf>
    <xf numFmtId="0" fontId="62" fillId="0" borderId="14" xfId="133" quotePrefix="1" applyFont="1" applyBorder="1" applyAlignment="1">
      <alignment vertical="center"/>
    </xf>
    <xf numFmtId="188" fontId="33" fillId="0" borderId="11" xfId="135" applyNumberFormat="1" applyFont="1" applyBorder="1" applyAlignment="1">
      <alignment vertical="center"/>
    </xf>
    <xf numFmtId="41" fontId="33" fillId="0" borderId="10" xfId="135" applyNumberFormat="1" applyFont="1" applyBorder="1" applyAlignment="1">
      <alignment vertical="center"/>
    </xf>
    <xf numFmtId="3" fontId="28" fillId="0" borderId="0" xfId="133" applyNumberFormat="1" applyFont="1" applyAlignment="1">
      <alignment vertical="center"/>
    </xf>
    <xf numFmtId="0" fontId="60" fillId="8" borderId="20" xfId="135" applyFont="1" applyFill="1" applyBorder="1" applyAlignment="1">
      <alignment horizontal="distributed" vertical="center"/>
    </xf>
    <xf numFmtId="0" fontId="60" fillId="8" borderId="29" xfId="133" applyFont="1" applyFill="1" applyBorder="1" applyAlignment="1">
      <alignment horizontal="distributed" vertical="center" wrapText="1" justifyLastLine="1"/>
    </xf>
    <xf numFmtId="0" fontId="60" fillId="8" borderId="10" xfId="135" applyFont="1" applyFill="1" applyBorder="1" applyAlignment="1">
      <alignment horizontal="distributed" vertical="center"/>
    </xf>
    <xf numFmtId="188" fontId="33" fillId="0" borderId="14" xfId="135" applyNumberFormat="1" applyFont="1" applyBorder="1" applyAlignment="1">
      <alignment vertical="center"/>
    </xf>
    <xf numFmtId="188" fontId="33" fillId="0" borderId="21" xfId="135" applyNumberFormat="1" applyFont="1" applyBorder="1" applyAlignment="1">
      <alignment vertical="center"/>
    </xf>
    <xf numFmtId="0" fontId="60" fillId="0" borderId="12" xfId="135" applyFont="1" applyBorder="1" applyAlignment="1">
      <alignment vertical="center"/>
    </xf>
    <xf numFmtId="41" fontId="33" fillId="0" borderId="14" xfId="135" applyNumberFormat="1" applyFont="1" applyBorder="1" applyAlignment="1">
      <alignment vertical="center"/>
    </xf>
    <xf numFmtId="41" fontId="33" fillId="0" borderId="14" xfId="135" applyNumberFormat="1" applyFont="1" applyBorder="1" applyAlignment="1">
      <alignment horizontal="right" vertical="center"/>
    </xf>
    <xf numFmtId="0" fontId="60" fillId="0" borderId="10" xfId="134" quotePrefix="1" applyFont="1" applyBorder="1" applyAlignment="1">
      <alignment vertical="center"/>
    </xf>
    <xf numFmtId="0" fontId="58" fillId="0" borderId="0" xfId="135" applyFont="1" applyAlignment="1">
      <alignment vertical="center"/>
    </xf>
    <xf numFmtId="0" fontId="33" fillId="0" borderId="0" xfId="137" applyFont="1"/>
    <xf numFmtId="0" fontId="60" fillId="8" borderId="19" xfId="137" applyFont="1" applyFill="1" applyBorder="1" applyAlignment="1">
      <alignment horizontal="distributed" vertical="center"/>
    </xf>
    <xf numFmtId="0" fontId="60" fillId="8" borderId="17" xfId="137" applyFont="1" applyFill="1" applyBorder="1" applyAlignment="1">
      <alignment horizontal="distributed" vertical="center" wrapText="1"/>
    </xf>
    <xf numFmtId="0" fontId="32" fillId="8" borderId="37" xfId="137" applyFont="1" applyFill="1" applyBorder="1" applyAlignment="1">
      <alignment vertical="center"/>
    </xf>
    <xf numFmtId="0" fontId="60" fillId="8" borderId="37" xfId="137" applyFont="1" applyFill="1" applyBorder="1" applyAlignment="1">
      <alignment horizontal="distributed" vertical="center" justifyLastLine="1"/>
    </xf>
    <xf numFmtId="0" fontId="60" fillId="8" borderId="17" xfId="137" applyFont="1" applyFill="1" applyBorder="1" applyAlignment="1">
      <alignment horizontal="distributed" vertical="center" justifyLastLine="1"/>
    </xf>
    <xf numFmtId="0" fontId="60" fillId="8" borderId="48" xfId="137" applyFont="1" applyFill="1" applyBorder="1" applyAlignment="1">
      <alignment vertical="center" justifyLastLine="1"/>
    </xf>
    <xf numFmtId="0" fontId="60" fillId="8" borderId="14" xfId="137" applyFont="1" applyFill="1" applyBorder="1" applyAlignment="1">
      <alignment horizontal="distributed" vertical="center"/>
    </xf>
    <xf numFmtId="0" fontId="60" fillId="8" borderId="27" xfId="137" applyFont="1" applyFill="1" applyBorder="1" applyAlignment="1">
      <alignment horizontal="distributed" vertical="center"/>
    </xf>
    <xf numFmtId="0" fontId="60" fillId="8" borderId="25" xfId="137" applyFont="1" applyFill="1" applyBorder="1" applyAlignment="1">
      <alignment horizontal="distributed" vertical="center" justifyLastLine="1"/>
    </xf>
    <xf numFmtId="0" fontId="60" fillId="0" borderId="0" xfId="137" applyFont="1" applyAlignment="1">
      <alignment vertical="center"/>
    </xf>
    <xf numFmtId="0" fontId="57" fillId="0" borderId="12" xfId="137" applyFont="1" applyBorder="1" applyAlignment="1">
      <alignment horizontal="right" vertical="center"/>
    </xf>
    <xf numFmtId="0" fontId="57" fillId="0" borderId="28" xfId="137" applyFont="1" applyBorder="1" applyAlignment="1">
      <alignment horizontal="right" vertical="center"/>
    </xf>
    <xf numFmtId="0" fontId="57" fillId="0" borderId="31" xfId="137" applyFont="1" applyBorder="1" applyAlignment="1">
      <alignment horizontal="right" vertical="center"/>
    </xf>
    <xf numFmtId="0" fontId="57" fillId="0" borderId="21" xfId="137" applyFont="1" applyBorder="1" applyAlignment="1">
      <alignment horizontal="right" vertical="center"/>
    </xf>
    <xf numFmtId="0" fontId="57" fillId="0" borderId="14" xfId="137" applyFont="1" applyBorder="1" applyAlignment="1">
      <alignment horizontal="right" vertical="center"/>
    </xf>
    <xf numFmtId="0" fontId="57" fillId="0" borderId="22" xfId="137" applyFont="1" applyBorder="1" applyAlignment="1">
      <alignment horizontal="right" vertical="center"/>
    </xf>
    <xf numFmtId="0" fontId="57" fillId="0" borderId="0" xfId="137" applyFont="1" applyAlignment="1">
      <alignment horizontal="right" vertical="center"/>
    </xf>
    <xf numFmtId="0" fontId="57" fillId="0" borderId="49" xfId="137" applyFont="1" applyBorder="1" applyAlignment="1">
      <alignment horizontal="right" vertical="center"/>
    </xf>
    <xf numFmtId="188" fontId="57" fillId="0" borderId="13" xfId="137" applyNumberFormat="1" applyFont="1" applyBorder="1" applyAlignment="1">
      <alignment vertical="center"/>
    </xf>
    <xf numFmtId="188" fontId="57" fillId="0" borderId="14" xfId="137" applyNumberFormat="1" applyFont="1" applyBorder="1" applyAlignment="1">
      <alignment vertical="center"/>
    </xf>
    <xf numFmtId="188" fontId="57" fillId="0" borderId="16" xfId="96" applyNumberFormat="1" applyFont="1" applyFill="1" applyBorder="1" applyAlignment="1" applyProtection="1">
      <alignment horizontal="right" vertical="center"/>
      <protection locked="0"/>
    </xf>
    <xf numFmtId="3" fontId="32" fillId="0" borderId="0" xfId="137" applyNumberFormat="1" applyFont="1" applyAlignment="1">
      <alignment vertical="center"/>
    </xf>
    <xf numFmtId="0" fontId="28" fillId="0" borderId="0" xfId="137" applyFont="1" applyAlignment="1">
      <alignment horizontal="left" vertical="center"/>
    </xf>
    <xf numFmtId="0" fontId="62" fillId="0" borderId="0" xfId="137" quotePrefix="1" applyFont="1" applyAlignment="1">
      <alignment vertical="center"/>
    </xf>
    <xf numFmtId="188" fontId="57" fillId="0" borderId="16" xfId="135" applyNumberFormat="1" applyFont="1" applyBorder="1" applyAlignment="1">
      <alignment horizontal="right" vertical="center"/>
    </xf>
    <xf numFmtId="41" fontId="57" fillId="0" borderId="0" xfId="137" applyNumberFormat="1" applyFont="1" applyAlignment="1">
      <alignment horizontal="right" vertical="center"/>
    </xf>
    <xf numFmtId="0" fontId="60" fillId="0" borderId="23" xfId="137" quotePrefix="1" applyFont="1" applyBorder="1" applyAlignment="1">
      <alignment vertical="center"/>
    </xf>
    <xf numFmtId="188" fontId="57" fillId="0" borderId="10" xfId="137" applyNumberFormat="1" applyFont="1" applyBorder="1" applyAlignment="1">
      <alignment vertical="center"/>
    </xf>
    <xf numFmtId="188" fontId="57" fillId="0" borderId="27" xfId="137" applyNumberFormat="1" applyFont="1" applyBorder="1" applyAlignment="1">
      <alignment vertical="center"/>
    </xf>
    <xf numFmtId="188" fontId="57" fillId="0" borderId="11" xfId="137" applyNumberFormat="1" applyFont="1" applyBorder="1" applyAlignment="1">
      <alignment vertical="center"/>
    </xf>
    <xf numFmtId="188" fontId="57" fillId="0" borderId="23" xfId="137" applyNumberFormat="1" applyFont="1" applyBorder="1" applyAlignment="1">
      <alignment vertical="center"/>
    </xf>
    <xf numFmtId="188" fontId="57" fillId="0" borderId="36" xfId="137" applyNumberFormat="1" applyFont="1" applyBorder="1" applyAlignment="1">
      <alignment horizontal="right" vertical="center"/>
    </xf>
    <xf numFmtId="188" fontId="57" fillId="0" borderId="23" xfId="137" applyNumberFormat="1" applyFont="1" applyBorder="1" applyAlignment="1">
      <alignment horizontal="right" vertical="center"/>
    </xf>
    <xf numFmtId="0" fontId="62" fillId="0" borderId="0" xfId="137" applyFont="1" applyAlignment="1">
      <alignment vertical="center"/>
    </xf>
    <xf numFmtId="0" fontId="62" fillId="0" borderId="0" xfId="137" applyFont="1" applyAlignment="1">
      <alignment horizontal="center" vertical="center"/>
    </xf>
    <xf numFmtId="0" fontId="33" fillId="0" borderId="0" xfId="137" applyFont="1" applyAlignment="1">
      <alignment vertical="center"/>
    </xf>
    <xf numFmtId="3" fontId="28" fillId="0" borderId="0" xfId="137" applyNumberFormat="1" applyFont="1" applyAlignment="1">
      <alignment vertical="center"/>
    </xf>
    <xf numFmtId="0" fontId="33" fillId="0" borderId="30" xfId="136" applyFont="1" applyBorder="1"/>
    <xf numFmtId="0" fontId="60" fillId="8" borderId="17" xfId="136" applyFont="1" applyFill="1" applyBorder="1" applyAlignment="1">
      <alignment horizontal="distributed" vertical="center"/>
    </xf>
    <xf numFmtId="0" fontId="60" fillId="8" borderId="0" xfId="136" applyFont="1" applyFill="1" applyAlignment="1">
      <alignment horizontal="distributed" vertical="center"/>
    </xf>
    <xf numFmtId="0" fontId="58" fillId="8" borderId="31" xfId="136" applyFont="1" applyFill="1" applyBorder="1" applyAlignment="1">
      <alignment horizontal="center" vertical="center"/>
    </xf>
    <xf numFmtId="0" fontId="58" fillId="8" borderId="21" xfId="136" applyFont="1" applyFill="1" applyBorder="1" applyAlignment="1">
      <alignment horizontal="distributed" vertical="center" justifyLastLine="1"/>
    </xf>
    <xf numFmtId="0" fontId="58" fillId="8" borderId="28" xfId="136" applyFont="1" applyFill="1" applyBorder="1" applyAlignment="1">
      <alignment horizontal="distributed" vertical="center" justifyLastLine="1"/>
    </xf>
    <xf numFmtId="0" fontId="58" fillId="8" borderId="21" xfId="136" applyFont="1" applyFill="1" applyBorder="1" applyAlignment="1">
      <alignment horizontal="center" vertical="center"/>
    </xf>
    <xf numFmtId="0" fontId="58" fillId="8" borderId="0" xfId="136" applyFont="1" applyFill="1" applyAlignment="1">
      <alignment horizontal="distributed" vertical="center" justifyLastLine="1"/>
    </xf>
    <xf numFmtId="0" fontId="58" fillId="8" borderId="0" xfId="136" applyFont="1" applyFill="1" applyAlignment="1">
      <alignment horizontal="center" vertical="center"/>
    </xf>
    <xf numFmtId="0" fontId="58" fillId="8" borderId="13" xfId="136" applyFont="1" applyFill="1" applyBorder="1" applyAlignment="1">
      <alignment horizontal="distributed" vertical="center" justifyLastLine="1"/>
    </xf>
    <xf numFmtId="0" fontId="28" fillId="8" borderId="13" xfId="136" applyFont="1" applyFill="1" applyBorder="1" applyAlignment="1">
      <alignment horizontal="distributed" vertical="center" justifyLastLine="1"/>
    </xf>
    <xf numFmtId="0" fontId="28" fillId="8" borderId="12" xfId="136" applyFont="1" applyFill="1" applyBorder="1" applyAlignment="1">
      <alignment horizontal="distributed" vertical="center" justifyLastLine="1"/>
    </xf>
    <xf numFmtId="0" fontId="58" fillId="8" borderId="12" xfId="136" applyFont="1" applyFill="1" applyBorder="1" applyAlignment="1">
      <alignment horizontal="distributed" vertical="center" justifyLastLine="1"/>
    </xf>
    <xf numFmtId="0" fontId="60" fillId="8" borderId="23" xfId="136" applyFont="1" applyFill="1" applyBorder="1" applyAlignment="1">
      <alignment horizontal="distributed" vertical="center"/>
    </xf>
    <xf numFmtId="0" fontId="58" fillId="8" borderId="27" xfId="136" applyFont="1" applyFill="1" applyBorder="1" applyAlignment="1">
      <alignment horizontal="distributed" vertical="center" justifyLastLine="1"/>
    </xf>
    <xf numFmtId="0" fontId="103" fillId="8" borderId="11" xfId="0" applyFont="1" applyFill="1" applyBorder="1" applyAlignment="1">
      <alignment horizontal="distributed" vertical="center" justifyLastLine="1"/>
    </xf>
    <xf numFmtId="0" fontId="58" fillId="8" borderId="11" xfId="136" applyFont="1" applyFill="1" applyBorder="1" applyAlignment="1">
      <alignment horizontal="distributed" vertical="center" justifyLastLine="1"/>
    </xf>
    <xf numFmtId="0" fontId="58" fillId="8" borderId="10" xfId="136" applyFont="1" applyFill="1" applyBorder="1" applyAlignment="1">
      <alignment horizontal="distributed" vertical="center" justifyLastLine="1"/>
    </xf>
    <xf numFmtId="0" fontId="60" fillId="0" borderId="0" xfId="136" applyFont="1" applyAlignment="1">
      <alignment horizontal="distributed" vertical="center"/>
    </xf>
    <xf numFmtId="188" fontId="57" fillId="0" borderId="13" xfId="135" applyNumberFormat="1" applyFont="1" applyBorder="1" applyAlignment="1">
      <alignment vertical="center"/>
    </xf>
    <xf numFmtId="188" fontId="57" fillId="0" borderId="12" xfId="135" applyNumberFormat="1" applyFont="1" applyBorder="1" applyAlignment="1">
      <alignment vertical="center"/>
    </xf>
    <xf numFmtId="188" fontId="57" fillId="0" borderId="14" xfId="135" applyNumberFormat="1" applyFont="1" applyBorder="1" applyAlignment="1">
      <alignment vertical="center"/>
    </xf>
    <xf numFmtId="188" fontId="57" fillId="0" borderId="0" xfId="135" applyNumberFormat="1" applyFont="1" applyAlignment="1">
      <alignment vertical="center"/>
    </xf>
    <xf numFmtId="188" fontId="57" fillId="0" borderId="15" xfId="135" applyNumberFormat="1" applyFont="1" applyBorder="1" applyAlignment="1">
      <alignment vertical="center"/>
    </xf>
    <xf numFmtId="188" fontId="57" fillId="0" borderId="11" xfId="135" applyNumberFormat="1" applyFont="1" applyBorder="1" applyAlignment="1">
      <alignment vertical="center"/>
    </xf>
    <xf numFmtId="188" fontId="57" fillId="0" borderId="10" xfId="135" applyNumberFormat="1" applyFont="1" applyBorder="1" applyAlignment="1">
      <alignment vertical="center"/>
    </xf>
    <xf numFmtId="188" fontId="57" fillId="0" borderId="27" xfId="135" applyNumberFormat="1" applyFont="1" applyBorder="1" applyAlignment="1">
      <alignment vertical="center"/>
    </xf>
    <xf numFmtId="188" fontId="57" fillId="0" borderId="23" xfId="135" applyNumberFormat="1" applyFont="1" applyBorder="1" applyAlignment="1">
      <alignment vertical="center"/>
    </xf>
    <xf numFmtId="188" fontId="57" fillId="0" borderId="33" xfId="135" applyNumberFormat="1" applyFont="1" applyBorder="1" applyAlignment="1">
      <alignment vertical="center"/>
    </xf>
    <xf numFmtId="41" fontId="57" fillId="0" borderId="11" xfId="135" applyNumberFormat="1" applyFont="1" applyBorder="1" applyAlignment="1">
      <alignment horizontal="right" vertical="center"/>
    </xf>
    <xf numFmtId="0" fontId="62" fillId="0" borderId="22" xfId="136" applyFont="1" applyBorder="1" applyAlignment="1">
      <alignment horizontal="left" vertical="center"/>
    </xf>
    <xf numFmtId="0" fontId="60" fillId="0" borderId="0" xfId="136" applyFont="1" applyAlignment="1">
      <alignment horizontal="left" vertical="center"/>
    </xf>
    <xf numFmtId="0" fontId="60" fillId="0" borderId="0" xfId="136" applyFont="1" applyAlignment="1">
      <alignment vertical="center"/>
    </xf>
    <xf numFmtId="0" fontId="58" fillId="0" borderId="0" xfId="136" applyFont="1" applyAlignment="1">
      <alignment vertical="center"/>
    </xf>
    <xf numFmtId="0" fontId="62" fillId="0" borderId="0" xfId="136" applyFont="1" applyAlignment="1">
      <alignment horizontal="left" vertical="center"/>
    </xf>
    <xf numFmtId="188" fontId="32" fillId="0" borderId="27" xfId="0" applyNumberFormat="1" applyFont="1" applyBorder="1" applyAlignment="1">
      <alignment vertical="center"/>
    </xf>
    <xf numFmtId="0" fontId="33" fillId="0" borderId="0" xfId="140" applyFont="1" applyAlignment="1">
      <alignment vertical="center"/>
    </xf>
    <xf numFmtId="3" fontId="100" fillId="0" borderId="0" xfId="97" applyNumberFormat="1" applyFont="1" applyBorder="1" applyAlignment="1">
      <alignment vertical="center"/>
    </xf>
    <xf numFmtId="180" fontId="100" fillId="0" borderId="0" xfId="120" applyNumberFormat="1" applyFont="1" applyAlignment="1">
      <alignment horizontal="right" vertical="center"/>
    </xf>
    <xf numFmtId="188" fontId="32" fillId="0" borderId="13" xfId="97" applyNumberFormat="1" applyFont="1" applyBorder="1" applyAlignment="1">
      <alignment vertical="center"/>
    </xf>
    <xf numFmtId="178" fontId="26" fillId="17" borderId="0" xfId="0" applyNumberFormat="1" applyFont="1" applyFill="1" applyAlignment="1">
      <alignment vertical="center"/>
    </xf>
    <xf numFmtId="3" fontId="63" fillId="0" borderId="0" xfId="0" applyNumberFormat="1" applyFont="1"/>
    <xf numFmtId="4" fontId="63" fillId="0" borderId="0" xfId="0" applyNumberFormat="1" applyFont="1"/>
    <xf numFmtId="188" fontId="28" fillId="0" borderId="11" xfId="142" applyNumberFormat="1" applyFont="1" applyBorder="1" applyAlignment="1">
      <alignment vertical="center"/>
    </xf>
    <xf numFmtId="0" fontId="32" fillId="0" borderId="0" xfId="126" applyFont="1" applyAlignment="1">
      <alignment vertical="center"/>
    </xf>
    <xf numFmtId="0" fontId="28" fillId="0" borderId="0" xfId="126" applyFont="1" applyAlignment="1">
      <alignment vertical="center"/>
    </xf>
    <xf numFmtId="0" fontId="28" fillId="0" borderId="30" xfId="126" applyFont="1" applyBorder="1" applyAlignment="1">
      <alignment vertical="center"/>
    </xf>
    <xf numFmtId="0" fontId="62" fillId="8" borderId="17" xfId="126" applyFont="1" applyFill="1" applyBorder="1" applyAlignment="1">
      <alignment vertical="center" justifyLastLine="1"/>
    </xf>
    <xf numFmtId="0" fontId="62" fillId="8" borderId="37" xfId="126" applyFont="1" applyFill="1" applyBorder="1" applyAlignment="1">
      <alignment vertical="center" justifyLastLine="1"/>
    </xf>
    <xf numFmtId="0" fontId="62" fillId="8" borderId="22" xfId="126" applyFont="1" applyFill="1" applyBorder="1" applyAlignment="1">
      <alignment vertical="center" justifyLastLine="1"/>
    </xf>
    <xf numFmtId="0" fontId="62" fillId="8" borderId="31" xfId="126" applyFont="1" applyFill="1" applyBorder="1" applyAlignment="1">
      <alignment vertical="center" justifyLastLine="1"/>
    </xf>
    <xf numFmtId="0" fontId="62" fillId="8" borderId="38" xfId="126" applyFont="1" applyFill="1" applyBorder="1" applyAlignment="1">
      <alignment vertical="center"/>
    </xf>
    <xf numFmtId="0" fontId="62" fillId="8" borderId="38" xfId="126" applyFont="1" applyFill="1" applyBorder="1" applyAlignment="1">
      <alignment horizontal="center" vertical="center"/>
    </xf>
    <xf numFmtId="0" fontId="62" fillId="8" borderId="39" xfId="126" applyFont="1" applyFill="1" applyBorder="1" applyAlignment="1">
      <alignment vertical="center"/>
    </xf>
    <xf numFmtId="0" fontId="60" fillId="0" borderId="0" xfId="126" applyFont="1" applyAlignment="1">
      <alignment vertical="center"/>
    </xf>
    <xf numFmtId="0" fontId="60" fillId="0" borderId="12" xfId="126" applyFont="1" applyBorder="1" applyAlignment="1">
      <alignment horizontal="right" vertical="center"/>
    </xf>
    <xf numFmtId="0" fontId="60" fillId="0" borderId="40" xfId="126" applyFont="1" applyBorder="1" applyAlignment="1">
      <alignment horizontal="right" vertical="center"/>
    </xf>
    <xf numFmtId="0" fontId="60" fillId="0" borderId="41" xfId="126" applyFont="1" applyBorder="1" applyAlignment="1">
      <alignment horizontal="right" vertical="center"/>
    </xf>
    <xf numFmtId="0" fontId="62" fillId="0" borderId="0" xfId="126" applyFont="1" applyAlignment="1">
      <alignment horizontal="distributed" vertical="center"/>
    </xf>
    <xf numFmtId="3" fontId="28" fillId="0" borderId="0" xfId="126" applyNumberFormat="1" applyFont="1" applyAlignment="1">
      <alignment vertical="center"/>
    </xf>
    <xf numFmtId="3" fontId="30" fillId="0" borderId="0" xfId="126" applyNumberFormat="1" applyFont="1" applyAlignment="1">
      <alignment vertical="center"/>
    </xf>
    <xf numFmtId="0" fontId="60" fillId="0" borderId="23" xfId="126" applyFont="1" applyBorder="1" applyAlignment="1">
      <alignment horizontal="distributed" vertical="center"/>
    </xf>
    <xf numFmtId="188" fontId="57" fillId="0" borderId="10" xfId="126" applyNumberFormat="1" applyFont="1" applyBorder="1" applyAlignment="1">
      <alignment vertical="center"/>
    </xf>
    <xf numFmtId="195" fontId="57" fillId="0" borderId="42" xfId="126" applyNumberFormat="1" applyFont="1" applyBorder="1" applyAlignment="1">
      <alignment vertical="center"/>
    </xf>
    <xf numFmtId="188" fontId="57" fillId="0" borderId="23" xfId="126" applyNumberFormat="1" applyFont="1" applyBorder="1" applyAlignment="1">
      <alignment vertical="center"/>
    </xf>
    <xf numFmtId="0" fontId="57" fillId="0" borderId="23" xfId="126" applyFont="1" applyBorder="1" applyAlignment="1">
      <alignment vertical="center"/>
    </xf>
    <xf numFmtId="194" fontId="57" fillId="0" borderId="43" xfId="126" applyNumberFormat="1" applyFont="1" applyBorder="1" applyAlignment="1">
      <alignment vertical="center"/>
    </xf>
    <xf numFmtId="0" fontId="63" fillId="0" borderId="0" xfId="126" applyFont="1" applyAlignment="1">
      <alignment vertical="center"/>
    </xf>
    <xf numFmtId="0" fontId="30" fillId="0" borderId="0" xfId="126" applyFont="1" applyAlignment="1">
      <alignment horizontal="center" vertical="center"/>
    </xf>
    <xf numFmtId="0" fontId="62" fillId="8" borderId="39" xfId="126" applyFont="1" applyFill="1" applyBorder="1" applyAlignment="1">
      <alignment horizontal="center" vertical="center"/>
    </xf>
    <xf numFmtId="0" fontId="60" fillId="0" borderId="44" xfId="126" applyFont="1" applyBorder="1" applyAlignment="1">
      <alignment horizontal="right" vertical="center"/>
    </xf>
    <xf numFmtId="0" fontId="60" fillId="0" borderId="27" xfId="126" applyFont="1" applyBorder="1" applyAlignment="1">
      <alignment horizontal="distributed" vertical="center"/>
    </xf>
    <xf numFmtId="189" fontId="57" fillId="0" borderId="10" xfId="126" applyNumberFormat="1" applyFont="1" applyBorder="1" applyAlignment="1">
      <alignment vertical="center"/>
    </xf>
    <xf numFmtId="195" fontId="57" fillId="0" borderId="43" xfId="126" applyNumberFormat="1" applyFont="1" applyBorder="1" applyAlignment="1">
      <alignment vertical="center"/>
    </xf>
    <xf numFmtId="0" fontId="60" fillId="0" borderId="0" xfId="126" applyFont="1" applyAlignment="1">
      <alignment horizontal="distributed" vertical="center"/>
    </xf>
    <xf numFmtId="180" fontId="32" fillId="0" borderId="0" xfId="126" applyNumberFormat="1" applyFont="1" applyAlignment="1">
      <alignment vertical="center"/>
    </xf>
    <xf numFmtId="184" fontId="32" fillId="0" borderId="0" xfId="126" applyNumberFormat="1" applyFont="1" applyAlignment="1">
      <alignment vertical="center"/>
    </xf>
    <xf numFmtId="0" fontId="90" fillId="0" borderId="30" xfId="126" applyFont="1" applyBorder="1"/>
    <xf numFmtId="0" fontId="31" fillId="0" borderId="30" xfId="126" applyFont="1" applyBorder="1" applyAlignment="1">
      <alignment vertical="center"/>
    </xf>
    <xf numFmtId="0" fontId="66" fillId="0" borderId="0" xfId="126" applyFont="1" applyAlignment="1">
      <alignment vertical="center"/>
    </xf>
    <xf numFmtId="186" fontId="28" fillId="0" borderId="0" xfId="126" applyNumberFormat="1" applyFont="1" applyAlignment="1">
      <alignment vertical="center"/>
    </xf>
    <xf numFmtId="188" fontId="57" fillId="0" borderId="12" xfId="126" applyNumberFormat="1" applyFont="1" applyBorder="1" applyAlignment="1">
      <alignment vertical="center"/>
    </xf>
    <xf numFmtId="195" fontId="57" fillId="0" borderId="40" xfId="126" applyNumberFormat="1" applyFont="1" applyBorder="1" applyAlignment="1">
      <alignment vertical="center"/>
    </xf>
    <xf numFmtId="196" fontId="57" fillId="0" borderId="12" xfId="126" applyNumberFormat="1" applyFont="1" applyBorder="1" applyAlignment="1">
      <alignment vertical="center"/>
    </xf>
    <xf numFmtId="196" fontId="57" fillId="0" borderId="41" xfId="126" applyNumberFormat="1" applyFont="1" applyBorder="1" applyAlignment="1">
      <alignment vertical="center"/>
    </xf>
    <xf numFmtId="0" fontId="58" fillId="0" borderId="0" xfId="126" applyFont="1" applyAlignment="1">
      <alignment vertical="center"/>
    </xf>
    <xf numFmtId="190" fontId="32" fillId="0" borderId="23" xfId="0" applyNumberFormat="1" applyFont="1" applyBorder="1" applyAlignment="1">
      <alignment horizontal="right" vertical="center"/>
    </xf>
    <xf numFmtId="0" fontId="28" fillId="0" borderId="23" xfId="0" applyFont="1" applyBorder="1" applyAlignment="1">
      <alignment vertical="center"/>
    </xf>
    <xf numFmtId="0" fontId="104" fillId="0" borderId="0" xfId="0" applyFont="1"/>
    <xf numFmtId="0" fontId="105" fillId="0" borderId="0" xfId="127" applyFont="1" applyAlignment="1">
      <alignment vertical="center"/>
    </xf>
    <xf numFmtId="188" fontId="33" fillId="0" borderId="10" xfId="0" applyNumberFormat="1" applyFont="1" applyBorder="1" applyAlignment="1">
      <alignment horizontal="right" vertical="center"/>
    </xf>
    <xf numFmtId="188" fontId="33" fillId="0" borderId="10" xfId="0" applyNumberFormat="1" applyFont="1" applyBorder="1" applyAlignment="1">
      <alignment vertical="center"/>
    </xf>
    <xf numFmtId="188" fontId="33" fillId="0" borderId="27" xfId="0" applyNumberFormat="1" applyFont="1" applyBorder="1" applyAlignment="1">
      <alignment horizontal="right" vertical="center"/>
    </xf>
    <xf numFmtId="188" fontId="33" fillId="0" borderId="23" xfId="0" applyNumberFormat="1" applyFont="1" applyBorder="1" applyAlignment="1">
      <alignment horizontal="right" vertical="center"/>
    </xf>
    <xf numFmtId="188" fontId="33" fillId="0" borderId="11" xfId="0" applyNumberFormat="1" applyFont="1" applyBorder="1" applyAlignment="1">
      <alignment horizontal="right" vertical="center"/>
    </xf>
    <xf numFmtId="0" fontId="65" fillId="0" borderId="0" xfId="130" applyFont="1" applyAlignment="1">
      <alignment vertical="center"/>
    </xf>
    <xf numFmtId="0" fontId="65" fillId="0" borderId="30" xfId="130" applyFont="1" applyBorder="1"/>
    <xf numFmtId="0" fontId="107" fillId="0" borderId="0" xfId="0" applyFont="1" applyAlignment="1">
      <alignment vertical="center"/>
    </xf>
    <xf numFmtId="0" fontId="65" fillId="0" borderId="0" xfId="133" applyFont="1" applyAlignment="1">
      <alignment vertical="center"/>
    </xf>
    <xf numFmtId="177" fontId="28" fillId="0" borderId="0" xfId="130" applyNumberFormat="1" applyFont="1" applyAlignment="1">
      <alignment vertical="center"/>
    </xf>
    <xf numFmtId="177" fontId="58" fillId="0" borderId="0" xfId="130" applyNumberFormat="1" applyFont="1" applyAlignment="1">
      <alignment vertical="center"/>
    </xf>
    <xf numFmtId="0" fontId="58" fillId="0" borderId="0" xfId="143" applyFont="1" applyAlignment="1">
      <alignment vertical="center"/>
    </xf>
    <xf numFmtId="188" fontId="33" fillId="0" borderId="10" xfId="135" applyNumberFormat="1" applyFont="1" applyBorder="1" applyAlignment="1">
      <alignment horizontal="right" vertical="center"/>
    </xf>
    <xf numFmtId="188" fontId="33" fillId="0" borderId="10" xfId="135" applyNumberFormat="1" applyFont="1" applyBorder="1" applyAlignment="1">
      <alignment vertical="center"/>
    </xf>
    <xf numFmtId="188" fontId="33" fillId="0" borderId="23" xfId="135" applyNumberFormat="1" applyFont="1" applyBorder="1" applyAlignment="1">
      <alignment vertical="center"/>
    </xf>
    <xf numFmtId="188" fontId="33" fillId="0" borderId="47" xfId="143" applyNumberFormat="1" applyFont="1" applyBorder="1" applyAlignment="1">
      <alignment horizontal="distributed" vertical="center"/>
    </xf>
    <xf numFmtId="0" fontId="58" fillId="0" borderId="0" xfId="143" applyFont="1" applyAlignment="1">
      <alignment horizontal="distributed" vertical="center"/>
    </xf>
    <xf numFmtId="188" fontId="33" fillId="0" borderId="12" xfId="143" applyNumberFormat="1" applyFont="1" applyBorder="1" applyAlignment="1">
      <alignment horizontal="distributed" vertical="center"/>
    </xf>
    <xf numFmtId="188" fontId="33" fillId="0" borderId="0" xfId="135" applyNumberFormat="1" applyFont="1" applyAlignment="1">
      <alignment horizontal="right" vertical="center"/>
    </xf>
    <xf numFmtId="188" fontId="33" fillId="0" borderId="0" xfId="143" applyNumberFormat="1" applyFont="1" applyAlignment="1">
      <alignment horizontal="right" vertical="center"/>
    </xf>
    <xf numFmtId="188" fontId="33" fillId="0" borderId="0" xfId="143" applyNumberFormat="1" applyFont="1" applyAlignment="1">
      <alignment vertical="center"/>
    </xf>
    <xf numFmtId="0" fontId="58" fillId="0" borderId="22" xfId="143" applyFont="1" applyBorder="1" applyAlignment="1">
      <alignment vertical="center"/>
    </xf>
    <xf numFmtId="0" fontId="28" fillId="0" borderId="22" xfId="143" applyFont="1" applyBorder="1" applyAlignment="1">
      <alignment vertical="center"/>
    </xf>
    <xf numFmtId="188" fontId="33" fillId="0" borderId="28" xfId="135" applyNumberFormat="1" applyFont="1" applyBorder="1" applyAlignment="1">
      <alignment horizontal="right" vertical="center"/>
    </xf>
    <xf numFmtId="188" fontId="33" fillId="0" borderId="31" xfId="135" applyNumberFormat="1" applyFont="1" applyBorder="1" applyAlignment="1">
      <alignment horizontal="right" vertical="center"/>
    </xf>
    <xf numFmtId="188" fontId="33" fillId="0" borderId="22" xfId="143" applyNumberFormat="1" applyFont="1" applyBorder="1" applyAlignment="1">
      <alignment horizontal="right" vertical="center"/>
    </xf>
    <xf numFmtId="188" fontId="33" fillId="0" borderId="46" xfId="143" applyNumberFormat="1" applyFont="1" applyBorder="1" applyAlignment="1">
      <alignment vertical="center"/>
    </xf>
    <xf numFmtId="0" fontId="58" fillId="0" borderId="22" xfId="143" applyFont="1" applyBorder="1" applyAlignment="1">
      <alignment horizontal="distributed" vertical="center"/>
    </xf>
    <xf numFmtId="188" fontId="33" fillId="0" borderId="28" xfId="143" applyNumberFormat="1" applyFont="1" applyBorder="1" applyAlignment="1">
      <alignment horizontal="distributed" vertical="center"/>
    </xf>
    <xf numFmtId="188" fontId="33" fillId="0" borderId="22" xfId="135" applyNumberFormat="1" applyFont="1" applyBorder="1" applyAlignment="1">
      <alignment horizontal="right" vertical="center"/>
    </xf>
    <xf numFmtId="188" fontId="33" fillId="0" borderId="22" xfId="143" applyNumberFormat="1" applyFont="1" applyBorder="1" applyAlignment="1">
      <alignment vertical="center"/>
    </xf>
    <xf numFmtId="0" fontId="60" fillId="0" borderId="0" xfId="143" quotePrefix="1" applyFont="1" applyAlignment="1">
      <alignment horizontal="left" vertical="center"/>
    </xf>
    <xf numFmtId="188" fontId="33" fillId="0" borderId="12" xfId="143" applyNumberFormat="1" applyFont="1" applyBorder="1" applyAlignment="1">
      <alignment vertical="center"/>
    </xf>
    <xf numFmtId="188" fontId="33" fillId="0" borderId="14" xfId="143" applyNumberFormat="1" applyFont="1" applyBorder="1" applyAlignment="1">
      <alignment vertical="center"/>
    </xf>
    <xf numFmtId="188" fontId="33" fillId="0" borderId="12" xfId="143" quotePrefix="1" applyNumberFormat="1" applyFont="1" applyBorder="1" applyAlignment="1">
      <alignment horizontal="center" vertical="center"/>
    </xf>
    <xf numFmtId="188" fontId="33" fillId="0" borderId="0" xfId="135" applyNumberFormat="1" applyFont="1" applyAlignment="1">
      <alignment horizontal="center" vertical="center"/>
    </xf>
    <xf numFmtId="188" fontId="33" fillId="0" borderId="10" xfId="143" quotePrefix="1" applyNumberFormat="1" applyFont="1" applyBorder="1" applyAlignment="1">
      <alignment vertical="center"/>
    </xf>
    <xf numFmtId="188" fontId="33" fillId="0" borderId="23" xfId="135" applyNumberFormat="1" applyFont="1" applyBorder="1" applyAlignment="1">
      <alignment horizontal="right" vertical="center"/>
    </xf>
    <xf numFmtId="188" fontId="33" fillId="0" borderId="47" xfId="143" applyNumberFormat="1" applyFont="1" applyBorder="1" applyAlignment="1">
      <alignment horizontal="right" vertical="center"/>
    </xf>
    <xf numFmtId="0" fontId="60" fillId="0" borderId="23" xfId="143" quotePrefix="1" applyFont="1" applyBorder="1" applyAlignment="1">
      <alignment horizontal="left" vertical="center"/>
    </xf>
    <xf numFmtId="188" fontId="33" fillId="0" borderId="10" xfId="143" quotePrefix="1" applyNumberFormat="1" applyFont="1" applyBorder="1" applyAlignment="1">
      <alignment horizontal="center" vertical="center"/>
    </xf>
    <xf numFmtId="188" fontId="33" fillId="0" borderId="23" xfId="135" applyNumberFormat="1" applyFont="1" applyBorder="1" applyAlignment="1">
      <alignment horizontal="center" vertical="center"/>
    </xf>
    <xf numFmtId="188" fontId="33" fillId="0" borderId="23" xfId="143" applyNumberFormat="1" applyFont="1" applyBorder="1" applyAlignment="1">
      <alignment horizontal="right" vertical="center"/>
    </xf>
    <xf numFmtId="0" fontId="62" fillId="0" borderId="0" xfId="143" applyFont="1" applyAlignment="1">
      <alignment horizontal="left" vertical="center"/>
    </xf>
    <xf numFmtId="0" fontId="62" fillId="0" borderId="0" xfId="143" quotePrefix="1" applyFont="1" applyAlignment="1">
      <alignment horizontal="left" vertical="center"/>
    </xf>
    <xf numFmtId="0" fontId="60" fillId="0" borderId="0" xfId="143" quotePrefix="1" applyFont="1" applyAlignment="1">
      <alignment vertical="center"/>
    </xf>
    <xf numFmtId="179" fontId="32" fillId="0" borderId="0" xfId="135" applyNumberFormat="1" applyFont="1" applyAlignment="1">
      <alignment horizontal="right" vertical="center"/>
    </xf>
    <xf numFmtId="0" fontId="60" fillId="0" borderId="0" xfId="143" quotePrefix="1" applyFont="1" applyAlignment="1">
      <alignment horizontal="center" vertical="center"/>
    </xf>
    <xf numFmtId="179" fontId="32" fillId="0" borderId="0" xfId="135" applyNumberFormat="1" applyFont="1" applyAlignment="1">
      <alignment horizontal="center" vertical="center"/>
    </xf>
    <xf numFmtId="0" fontId="28" fillId="0" borderId="0" xfId="143" applyFont="1" applyAlignment="1">
      <alignment horizontal="right" vertical="center"/>
    </xf>
    <xf numFmtId="188" fontId="57" fillId="0" borderId="50" xfId="135" applyNumberFormat="1" applyFont="1" applyBorder="1" applyAlignment="1">
      <alignment vertical="center"/>
    </xf>
    <xf numFmtId="193" fontId="60" fillId="0" borderId="13" xfId="136" applyNumberFormat="1" applyFont="1" applyBorder="1" applyAlignment="1">
      <alignment horizontal="right" vertical="center"/>
    </xf>
    <xf numFmtId="193" fontId="60" fillId="0" borderId="12" xfId="136" applyNumberFormat="1" applyFont="1" applyBorder="1" applyAlignment="1">
      <alignment horizontal="right" vertical="center"/>
    </xf>
    <xf numFmtId="193" fontId="60" fillId="0" borderId="31" xfId="136" applyNumberFormat="1" applyFont="1" applyBorder="1" applyAlignment="1">
      <alignment horizontal="right" vertical="center"/>
    </xf>
    <xf numFmtId="193" fontId="60" fillId="0" borderId="22" xfId="136" applyNumberFormat="1" applyFont="1" applyBorder="1" applyAlignment="1">
      <alignment horizontal="right" vertical="center"/>
    </xf>
    <xf numFmtId="193" fontId="60" fillId="0" borderId="0" xfId="136" applyNumberFormat="1" applyFont="1" applyAlignment="1">
      <alignment horizontal="right" vertical="center"/>
    </xf>
    <xf numFmtId="193" fontId="60" fillId="0" borderId="15" xfId="136" applyNumberFormat="1" applyFont="1" applyBorder="1" applyAlignment="1">
      <alignment horizontal="right" vertical="center"/>
    </xf>
    <xf numFmtId="0" fontId="108" fillId="0" borderId="0" xfId="126" applyFont="1" applyAlignment="1">
      <alignment vertical="center"/>
    </xf>
    <xf numFmtId="41" fontId="57" fillId="0" borderId="0" xfId="135" applyNumberFormat="1" applyFont="1" applyAlignment="1">
      <alignment vertical="center"/>
    </xf>
    <xf numFmtId="0" fontId="107" fillId="0" borderId="0" xfId="0" applyFont="1" applyAlignment="1" applyProtection="1">
      <alignment vertical="center"/>
      <protection locked="0"/>
    </xf>
    <xf numFmtId="185" fontId="107" fillId="0" borderId="0" xfId="116" applyNumberFormat="1" applyFont="1" applyFill="1" applyBorder="1" applyAlignment="1">
      <alignment vertical="center"/>
    </xf>
    <xf numFmtId="6" fontId="107" fillId="0" borderId="0" xfId="116" applyFont="1" applyFill="1" applyBorder="1" applyAlignment="1">
      <alignment vertical="center"/>
    </xf>
    <xf numFmtId="183" fontId="106" fillId="0" borderId="0" xfId="116" applyNumberFormat="1" applyFont="1" applyFill="1" applyBorder="1" applyAlignment="1">
      <alignment vertical="center"/>
    </xf>
    <xf numFmtId="0" fontId="106" fillId="0" borderId="0" xfId="127" applyFont="1" applyAlignment="1">
      <alignment vertical="center"/>
    </xf>
    <xf numFmtId="0" fontId="107" fillId="0" borderId="0" xfId="127" applyFont="1" applyAlignment="1">
      <alignment vertical="center"/>
    </xf>
    <xf numFmtId="182" fontId="109" fillId="0" borderId="0" xfId="96" applyNumberFormat="1" applyFont="1" applyFill="1" applyBorder="1" applyAlignment="1">
      <alignment vertical="center"/>
    </xf>
    <xf numFmtId="189" fontId="106" fillId="0" borderId="0" xfId="0" applyNumberFormat="1" applyFont="1" applyAlignment="1">
      <alignment vertical="center"/>
    </xf>
    <xf numFmtId="0" fontId="106" fillId="0" borderId="0" xfId="0" applyFont="1" applyAlignment="1">
      <alignment vertical="center"/>
    </xf>
    <xf numFmtId="189" fontId="107" fillId="0" borderId="0" xfId="0" applyNumberFormat="1" applyFont="1" applyAlignment="1">
      <alignment vertical="center"/>
    </xf>
    <xf numFmtId="0" fontId="109" fillId="0" borderId="0" xfId="0" applyFont="1" applyAlignment="1">
      <alignment vertical="center"/>
    </xf>
    <xf numFmtId="0" fontId="107" fillId="0" borderId="0" xfId="132" applyFont="1" applyAlignment="1">
      <alignment vertical="center"/>
    </xf>
    <xf numFmtId="3" fontId="107" fillId="0" borderId="0" xfId="132" applyNumberFormat="1" applyFont="1" applyAlignment="1">
      <alignment vertical="center"/>
    </xf>
    <xf numFmtId="179" fontId="107" fillId="0" borderId="0" xfId="140" applyNumberFormat="1" applyFont="1" applyAlignment="1">
      <alignment vertical="center"/>
    </xf>
    <xf numFmtId="0" fontId="107" fillId="0" borderId="0" xfId="140" applyFont="1" applyAlignment="1">
      <alignment vertical="center"/>
    </xf>
    <xf numFmtId="0" fontId="109" fillId="0" borderId="0" xfId="140" applyFont="1" applyAlignment="1">
      <alignment vertical="center"/>
    </xf>
    <xf numFmtId="0" fontId="107" fillId="0" borderId="0" xfId="135" applyFont="1" applyAlignment="1">
      <alignment vertical="center"/>
    </xf>
    <xf numFmtId="0" fontId="107" fillId="0" borderId="0" xfId="137" applyFont="1" applyAlignment="1">
      <alignment vertical="center"/>
    </xf>
    <xf numFmtId="0" fontId="2" fillId="0" borderId="0" xfId="126" applyAlignment="1">
      <alignment vertical="center"/>
    </xf>
    <xf numFmtId="0" fontId="0" fillId="0" borderId="0" xfId="0" applyAlignment="1">
      <alignment vertical="center"/>
    </xf>
    <xf numFmtId="0" fontId="0" fillId="0" borderId="0" xfId="0" applyAlignment="1">
      <alignment vertical="center" wrapText="1"/>
    </xf>
    <xf numFmtId="179" fontId="0" fillId="0" borderId="0" xfId="0" applyNumberFormat="1" applyAlignment="1">
      <alignment vertical="center"/>
    </xf>
    <xf numFmtId="0" fontId="3" fillId="0" borderId="0" xfId="128" applyAlignment="1">
      <alignment vertical="center"/>
    </xf>
    <xf numFmtId="0" fontId="0" fillId="0" borderId="22" xfId="0" applyBorder="1" applyAlignment="1">
      <alignment horizontal="center" vertical="center"/>
    </xf>
    <xf numFmtId="0" fontId="65" fillId="0" borderId="0" xfId="140" applyFont="1" applyAlignment="1">
      <alignment vertical="center"/>
    </xf>
    <xf numFmtId="0" fontId="0" fillId="8" borderId="17" xfId="0" applyFill="1" applyBorder="1" applyAlignment="1">
      <alignment vertical="center"/>
    </xf>
    <xf numFmtId="0" fontId="65" fillId="0" borderId="0" xfId="134" applyFont="1" applyAlignment="1">
      <alignment vertical="center"/>
    </xf>
    <xf numFmtId="3" fontId="0" fillId="0" borderId="0" xfId="0" applyNumberFormat="1" applyAlignment="1">
      <alignment vertical="center"/>
    </xf>
    <xf numFmtId="0" fontId="110" fillId="0" borderId="0" xfId="142" applyFont="1" applyAlignment="1">
      <alignment horizontal="center" vertical="center"/>
    </xf>
    <xf numFmtId="0" fontId="110" fillId="0" borderId="0" xfId="0" applyFont="1" applyAlignment="1" applyProtection="1">
      <alignment horizontal="center" vertical="center"/>
      <protection locked="0"/>
    </xf>
    <xf numFmtId="0" fontId="111" fillId="0" borderId="0" xfId="0" applyFont="1" applyAlignment="1" applyProtection="1">
      <alignment horizontal="center" vertical="center"/>
      <protection locked="0"/>
    </xf>
    <xf numFmtId="0" fontId="110" fillId="0" borderId="0" xfId="0" applyFont="1" applyAlignment="1" applyProtection="1">
      <alignment horizontal="centerContinuous" vertical="center"/>
      <protection locked="0"/>
    </xf>
    <xf numFmtId="0" fontId="113" fillId="0" borderId="0" xfId="0" applyFont="1" applyAlignment="1" applyProtection="1">
      <alignment vertical="center"/>
      <protection locked="0"/>
    </xf>
    <xf numFmtId="38" fontId="113" fillId="0" borderId="0" xfId="0" applyNumberFormat="1" applyFont="1" applyAlignment="1" applyProtection="1">
      <alignment vertical="center"/>
      <protection locked="0"/>
    </xf>
    <xf numFmtId="38" fontId="114" fillId="0" borderId="0" xfId="96" applyFont="1" applyFill="1" applyBorder="1" applyAlignment="1" applyProtection="1">
      <alignment horizontal="right" vertical="center"/>
      <protection locked="0"/>
    </xf>
    <xf numFmtId="3" fontId="113" fillId="0" borderId="0" xfId="0" applyNumberFormat="1" applyFont="1" applyAlignment="1" applyProtection="1">
      <alignment vertical="center"/>
      <protection locked="0"/>
    </xf>
    <xf numFmtId="0" fontId="111" fillId="0" borderId="0" xfId="0" applyFont="1" applyAlignment="1" applyProtection="1">
      <alignment vertical="center"/>
      <protection locked="0"/>
    </xf>
    <xf numFmtId="0" fontId="113" fillId="0" borderId="0" xfId="0" applyFont="1" applyAlignment="1">
      <alignment vertical="center"/>
    </xf>
    <xf numFmtId="0" fontId="114" fillId="0" borderId="0" xfId="0" applyFont="1" applyAlignment="1">
      <alignment vertical="center"/>
    </xf>
    <xf numFmtId="0" fontId="115" fillId="0" borderId="0" xfId="0" applyFont="1" applyAlignment="1">
      <alignment vertical="center"/>
    </xf>
    <xf numFmtId="0" fontId="116" fillId="0" borderId="0" xfId="0" applyFont="1" applyAlignment="1">
      <alignment vertical="center"/>
    </xf>
    <xf numFmtId="0" fontId="119" fillId="0" borderId="0" xfId="126" applyFont="1" applyAlignment="1">
      <alignment horizontal="center" vertical="center"/>
    </xf>
    <xf numFmtId="0" fontId="113" fillId="0" borderId="0" xfId="126" applyFont="1" applyAlignment="1">
      <alignment vertical="center"/>
    </xf>
    <xf numFmtId="0" fontId="118" fillId="0" borderId="0" xfId="127" applyFont="1" applyAlignment="1">
      <alignment horizontal="right" vertical="center"/>
    </xf>
    <xf numFmtId="0" fontId="121" fillId="0" borderId="0" xfId="127" applyFont="1" applyAlignment="1">
      <alignment vertical="center"/>
    </xf>
    <xf numFmtId="0" fontId="117" fillId="0" borderId="0" xfId="0" applyFont="1" applyAlignment="1">
      <alignment horizontal="center" vertical="center"/>
    </xf>
    <xf numFmtId="0" fontId="110" fillId="0" borderId="0" xfId="0" applyFont="1" applyAlignment="1">
      <alignment horizontal="center" wrapText="1"/>
    </xf>
    <xf numFmtId="0" fontId="113" fillId="0" borderId="0" xfId="0" applyFont="1"/>
    <xf numFmtId="0" fontId="114" fillId="0" borderId="0" xfId="0" applyFont="1"/>
    <xf numFmtId="0" fontId="110" fillId="0" borderId="0" xfId="0" applyFont="1" applyAlignment="1">
      <alignment horizontal="center"/>
    </xf>
    <xf numFmtId="0" fontId="122" fillId="0" borderId="0" xfId="0" applyFont="1" applyAlignment="1">
      <alignment horizontal="centerContinuous"/>
    </xf>
    <xf numFmtId="0" fontId="123" fillId="0" borderId="0" xfId="0" applyFont="1" applyAlignment="1">
      <alignment horizontal="centerContinuous" wrapText="1"/>
    </xf>
    <xf numFmtId="0" fontId="124" fillId="0" borderId="0" xfId="0" applyFont="1"/>
    <xf numFmtId="182" fontId="124" fillId="0" borderId="0" xfId="96" applyNumberFormat="1" applyFont="1" applyFill="1" applyBorder="1" applyAlignment="1">
      <alignment vertical="center"/>
    </xf>
    <xf numFmtId="0" fontId="123" fillId="0" borderId="0" xfId="0" applyFont="1" applyAlignment="1">
      <alignment horizontal="center" vertical="center"/>
    </xf>
    <xf numFmtId="189" fontId="120" fillId="0" borderId="0" xfId="0" applyNumberFormat="1" applyFont="1" applyAlignment="1">
      <alignment vertical="center"/>
    </xf>
    <xf numFmtId="0" fontId="120" fillId="0" borderId="0" xfId="0" applyFont="1" applyAlignment="1">
      <alignment vertical="center"/>
    </xf>
    <xf numFmtId="0" fontId="118" fillId="0" borderId="0" xfId="0" applyFont="1" applyAlignment="1">
      <alignment horizontal="center"/>
    </xf>
    <xf numFmtId="0" fontId="111" fillId="0" borderId="0" xfId="142" applyFont="1" applyAlignment="1">
      <alignment horizontal="center" vertical="center"/>
    </xf>
    <xf numFmtId="0" fontId="123" fillId="0" borderId="0" xfId="0" applyFont="1" applyAlignment="1">
      <alignment horizontal="centerContinuous" vertical="center"/>
    </xf>
    <xf numFmtId="0" fontId="125" fillId="0" borderId="0" xfId="0" applyFont="1" applyAlignment="1">
      <alignment horizontal="left" vertical="center"/>
    </xf>
    <xf numFmtId="0" fontId="118" fillId="0" borderId="0" xfId="138" applyFont="1" applyAlignment="1">
      <alignment horizontal="center"/>
    </xf>
    <xf numFmtId="0" fontId="118" fillId="0" borderId="0" xfId="138" applyFont="1" applyAlignment="1">
      <alignment horizontal="center" vertical="center"/>
    </xf>
    <xf numFmtId="0" fontId="119" fillId="0" borderId="0" xfId="132" applyFont="1" applyAlignment="1">
      <alignment horizontal="center"/>
    </xf>
    <xf numFmtId="0" fontId="110" fillId="0" borderId="0" xfId="0" applyFont="1" applyAlignment="1">
      <alignment horizontal="center" vertical="center"/>
    </xf>
    <xf numFmtId="0" fontId="110" fillId="0" borderId="0" xfId="0" applyFont="1" applyAlignment="1">
      <alignment horizontal="centerContinuous" vertical="center"/>
    </xf>
    <xf numFmtId="3" fontId="111" fillId="0" borderId="0" xfId="0" applyNumberFormat="1" applyFont="1" applyAlignment="1">
      <alignment horizontal="center" vertical="center"/>
    </xf>
    <xf numFmtId="0" fontId="111" fillId="0" borderId="0" xfId="0" applyFont="1" applyAlignment="1">
      <alignment horizontal="center" vertical="center"/>
    </xf>
    <xf numFmtId="0" fontId="111" fillId="0" borderId="0" xfId="0" applyFont="1" applyAlignment="1">
      <alignment horizontal="centerContinuous" vertical="center"/>
    </xf>
    <xf numFmtId="0" fontId="127" fillId="0" borderId="0" xfId="128" applyFont="1" applyAlignment="1">
      <alignment horizontal="center"/>
    </xf>
    <xf numFmtId="0" fontId="128" fillId="0" borderId="0" xfId="0" applyFont="1"/>
    <xf numFmtId="0" fontId="119" fillId="0" borderId="0" xfId="0" applyFont="1" applyAlignment="1">
      <alignment horizontal="center"/>
    </xf>
    <xf numFmtId="0" fontId="119" fillId="0" borderId="0" xfId="0" applyFont="1" applyAlignment="1">
      <alignment horizontal="center" vertical="center"/>
    </xf>
    <xf numFmtId="179" fontId="113" fillId="0" borderId="0" xfId="0" applyNumberFormat="1" applyFont="1" applyAlignment="1">
      <alignment horizontal="center" vertical="center"/>
    </xf>
    <xf numFmtId="0" fontId="113" fillId="0" borderId="0" xfId="0" applyFont="1" applyAlignment="1">
      <alignment horizontal="center" vertical="center"/>
    </xf>
    <xf numFmtId="41" fontId="129" fillId="0" borderId="0" xfId="0" applyNumberFormat="1" applyFont="1" applyAlignment="1">
      <alignment horizontal="center" vertical="center"/>
    </xf>
    <xf numFmtId="179" fontId="129" fillId="0" borderId="0" xfId="0" applyNumberFormat="1" applyFont="1" applyAlignment="1">
      <alignment horizontal="center" vertical="center"/>
    </xf>
    <xf numFmtId="0" fontId="115" fillId="0" borderId="0" xfId="130" applyFont="1" applyAlignment="1">
      <alignment vertical="center"/>
    </xf>
    <xf numFmtId="177" fontId="116" fillId="0" borderId="0" xfId="130" applyNumberFormat="1" applyFont="1" applyAlignment="1">
      <alignment vertical="center"/>
    </xf>
    <xf numFmtId="177" fontId="113" fillId="0" borderId="0" xfId="130" applyNumberFormat="1" applyFont="1" applyAlignment="1">
      <alignment vertical="center"/>
    </xf>
    <xf numFmtId="0" fontId="113" fillId="0" borderId="0" xfId="130" applyFont="1" applyAlignment="1">
      <alignment vertical="center"/>
    </xf>
    <xf numFmtId="177" fontId="120" fillId="0" borderId="0" xfId="130" applyNumberFormat="1" applyFont="1" applyAlignment="1">
      <alignment vertical="center"/>
    </xf>
    <xf numFmtId="177" fontId="130" fillId="0" borderId="0" xfId="130" applyNumberFormat="1" applyFont="1" applyAlignment="1">
      <alignment vertical="center"/>
    </xf>
    <xf numFmtId="0" fontId="116" fillId="0" borderId="0" xfId="130" applyFont="1" applyAlignment="1">
      <alignment vertical="center"/>
    </xf>
    <xf numFmtId="0" fontId="119" fillId="0" borderId="0" xfId="130" applyFont="1" applyAlignment="1">
      <alignment horizontal="center"/>
    </xf>
    <xf numFmtId="0" fontId="113" fillId="0" borderId="0" xfId="130" applyFont="1"/>
    <xf numFmtId="0" fontId="119" fillId="0" borderId="0" xfId="143" applyFont="1" applyAlignment="1">
      <alignment horizontal="center"/>
    </xf>
    <xf numFmtId="0" fontId="119" fillId="0" borderId="0" xfId="140" applyFont="1" applyAlignment="1">
      <alignment horizontal="center"/>
    </xf>
    <xf numFmtId="0" fontId="119" fillId="0" borderId="0" xfId="134" applyFont="1" applyAlignment="1">
      <alignment horizontal="center"/>
    </xf>
    <xf numFmtId="0" fontId="119" fillId="0" borderId="0" xfId="133" applyFont="1" applyAlignment="1">
      <alignment horizontal="center" vertical="center"/>
    </xf>
    <xf numFmtId="0" fontId="119" fillId="0" borderId="0" xfId="137" applyFont="1" applyAlignment="1">
      <alignment horizontal="center"/>
    </xf>
    <xf numFmtId="0" fontId="119" fillId="0" borderId="30" xfId="136" applyFont="1" applyBorder="1" applyAlignment="1">
      <alignment horizontal="center"/>
    </xf>
    <xf numFmtId="193" fontId="32" fillId="0" borderId="12" xfId="0" applyNumberFormat="1" applyFont="1" applyBorder="1" applyAlignment="1">
      <alignment horizontal="right" vertical="center"/>
    </xf>
    <xf numFmtId="194" fontId="32" fillId="0" borderId="13" xfId="0" applyNumberFormat="1" applyFont="1" applyBorder="1" applyAlignment="1">
      <alignment vertical="center"/>
    </xf>
    <xf numFmtId="0" fontId="62" fillId="8" borderId="10" xfId="126" applyFont="1" applyFill="1" applyBorder="1" applyAlignment="1">
      <alignment horizontal="distributed" vertical="center" justifyLastLine="1"/>
    </xf>
    <xf numFmtId="188" fontId="57" fillId="0" borderId="12" xfId="128" applyNumberFormat="1" applyFont="1" applyBorder="1" applyAlignment="1">
      <alignment vertical="center"/>
    </xf>
    <xf numFmtId="195" fontId="57" fillId="0" borderId="40" xfId="128" applyNumberFormat="1" applyFont="1" applyBorder="1" applyAlignment="1">
      <alignment vertical="center"/>
    </xf>
    <xf numFmtId="188" fontId="57" fillId="0" borderId="12" xfId="126" applyNumberFormat="1" applyFont="1" applyBorder="1" applyAlignment="1">
      <alignment horizontal="right" vertical="center"/>
    </xf>
    <xf numFmtId="194" fontId="57" fillId="0" borderId="41" xfId="126" applyNumberFormat="1" applyFont="1" applyBorder="1" applyAlignment="1">
      <alignment vertical="center"/>
    </xf>
    <xf numFmtId="188" fontId="57" fillId="0" borderId="12" xfId="96" applyNumberFormat="1" applyFont="1" applyFill="1" applyBorder="1" applyAlignment="1">
      <alignment horizontal="right" vertical="center"/>
    </xf>
    <xf numFmtId="189" fontId="57" fillId="0" borderId="12" xfId="126" applyNumberFormat="1" applyFont="1" applyBorder="1" applyAlignment="1">
      <alignment horizontal="right" vertical="center"/>
    </xf>
    <xf numFmtId="189" fontId="57" fillId="0" borderId="12" xfId="126" applyNumberFormat="1" applyFont="1" applyBorder="1" applyAlignment="1">
      <alignment vertical="center"/>
    </xf>
    <xf numFmtId="195" fontId="57" fillId="0" borderId="41" xfId="126" applyNumberFormat="1" applyFont="1" applyBorder="1" applyAlignment="1">
      <alignment vertical="center"/>
    </xf>
    <xf numFmtId="196" fontId="57" fillId="0" borderId="51" xfId="126" applyNumberFormat="1" applyFont="1" applyBorder="1" applyAlignment="1">
      <alignment vertical="center"/>
    </xf>
    <xf numFmtId="196" fontId="57" fillId="0" borderId="0" xfId="126" applyNumberFormat="1" applyFont="1" applyAlignment="1">
      <alignment vertical="center"/>
    </xf>
    <xf numFmtId="196" fontId="57" fillId="0" borderId="40" xfId="126" applyNumberFormat="1" applyFont="1" applyBorder="1" applyAlignment="1">
      <alignment vertical="center"/>
    </xf>
    <xf numFmtId="189" fontId="57" fillId="0" borderId="51" xfId="126" applyNumberFormat="1" applyFont="1" applyBorder="1" applyAlignment="1">
      <alignment vertical="center"/>
    </xf>
    <xf numFmtId="189" fontId="57" fillId="0" borderId="0" xfId="126" applyNumberFormat="1" applyFont="1" applyAlignment="1">
      <alignment vertical="center"/>
    </xf>
    <xf numFmtId="189" fontId="57" fillId="0" borderId="0" xfId="126" applyNumberFormat="1" applyFont="1" applyAlignment="1">
      <alignment horizontal="right" vertical="center"/>
    </xf>
    <xf numFmtId="0" fontId="110" fillId="0" borderId="30" xfId="0" applyFont="1" applyBorder="1" applyAlignment="1" applyProtection="1">
      <alignment horizontal="center" vertical="center"/>
      <protection locked="0"/>
    </xf>
    <xf numFmtId="0" fontId="111" fillId="0" borderId="30" xfId="0" applyFont="1" applyBorder="1" applyAlignment="1" applyProtection="1">
      <alignment horizontal="center" vertical="center"/>
      <protection locked="0"/>
    </xf>
    <xf numFmtId="0" fontId="30" fillId="0" borderId="0" xfId="142" applyFont="1" applyAlignment="1">
      <alignment horizontal="center" vertical="center"/>
    </xf>
    <xf numFmtId="0" fontId="58" fillId="8" borderId="52" xfId="0" applyFont="1" applyFill="1" applyBorder="1" applyAlignment="1">
      <alignment horizontal="distributed" vertical="center" justifyLastLine="1"/>
    </xf>
    <xf numFmtId="0" fontId="58" fillId="8" borderId="45" xfId="0" applyFont="1" applyFill="1" applyBorder="1" applyAlignment="1">
      <alignment horizontal="distributed" vertical="center" justifyLastLine="1"/>
    </xf>
    <xf numFmtId="0" fontId="58" fillId="8" borderId="52" xfId="0" applyFont="1" applyFill="1" applyBorder="1" applyAlignment="1" applyProtection="1">
      <alignment horizontal="distributed" vertical="center" justifyLastLine="1"/>
      <protection locked="0"/>
    </xf>
    <xf numFmtId="0" fontId="58" fillId="8" borderId="45" xfId="0" applyFont="1" applyFill="1" applyBorder="1" applyAlignment="1" applyProtection="1">
      <alignment horizontal="distributed" vertical="center" justifyLastLine="1"/>
      <protection locked="0"/>
    </xf>
    <xf numFmtId="0" fontId="58" fillId="8" borderId="21" xfId="0" applyFont="1" applyFill="1" applyBorder="1" applyAlignment="1">
      <alignment horizontal="distributed" vertical="center" justifyLastLine="1"/>
    </xf>
    <xf numFmtId="0" fontId="58" fillId="8" borderId="11" xfId="0" applyFont="1" applyFill="1" applyBorder="1" applyAlignment="1">
      <alignment horizontal="distributed" vertical="center" justifyLastLine="1"/>
    </xf>
    <xf numFmtId="0" fontId="58" fillId="8" borderId="21" xfId="0" applyFont="1" applyFill="1" applyBorder="1" applyAlignment="1" applyProtection="1">
      <alignment horizontal="distributed" vertical="center" justifyLastLine="1"/>
      <protection locked="0"/>
    </xf>
    <xf numFmtId="0" fontId="58" fillId="8" borderId="11" xfId="0" applyFont="1" applyFill="1" applyBorder="1" applyAlignment="1" applyProtection="1">
      <alignment horizontal="distributed" vertical="center" justifyLastLine="1"/>
      <protection locked="0"/>
    </xf>
    <xf numFmtId="0" fontId="58" fillId="8" borderId="28" xfId="0" applyFont="1" applyFill="1" applyBorder="1" applyAlignment="1" applyProtection="1">
      <alignment horizontal="center" vertical="center"/>
      <protection locked="0"/>
    </xf>
    <xf numFmtId="0" fontId="58" fillId="8" borderId="22" xfId="0" applyFont="1" applyFill="1" applyBorder="1" applyAlignment="1" applyProtection="1">
      <alignment horizontal="center" vertical="center"/>
      <protection locked="0"/>
    </xf>
    <xf numFmtId="0" fontId="58" fillId="8" borderId="12" xfId="0" applyFont="1" applyFill="1" applyBorder="1" applyAlignment="1" applyProtection="1">
      <alignment horizontal="center" vertical="center"/>
      <protection locked="0"/>
    </xf>
    <xf numFmtId="0" fontId="58" fillId="8" borderId="0" xfId="0" applyFont="1" applyFill="1" applyAlignment="1" applyProtection="1">
      <alignment horizontal="center" vertical="center"/>
      <protection locked="0"/>
    </xf>
    <xf numFmtId="0" fontId="58" fillId="8" borderId="10" xfId="0" applyFont="1" applyFill="1" applyBorder="1" applyAlignment="1" applyProtection="1">
      <alignment horizontal="center" vertical="center"/>
      <protection locked="0"/>
    </xf>
    <xf numFmtId="0" fontId="58" fillId="8" borderId="23" xfId="0" applyFont="1" applyFill="1" applyBorder="1" applyAlignment="1" applyProtection="1">
      <alignment horizontal="center" vertical="center"/>
      <protection locked="0"/>
    </xf>
    <xf numFmtId="0" fontId="58" fillId="8" borderId="12" xfId="0" applyFont="1" applyFill="1" applyBorder="1" applyAlignment="1">
      <alignment horizontal="center" vertical="center"/>
    </xf>
    <xf numFmtId="0" fontId="58" fillId="8" borderId="14" xfId="0" applyFont="1" applyFill="1" applyBorder="1" applyAlignment="1">
      <alignment horizontal="center" vertical="center"/>
    </xf>
    <xf numFmtId="0" fontId="58" fillId="0" borderId="31" xfId="0" applyFont="1" applyBorder="1" applyAlignment="1" applyProtection="1">
      <alignment horizontal="center" vertical="center"/>
      <protection locked="0"/>
    </xf>
    <xf numFmtId="0" fontId="58" fillId="0" borderId="27" xfId="0" applyFont="1" applyBorder="1" applyAlignment="1" applyProtection="1">
      <alignment horizontal="center" vertical="center"/>
      <protection locked="0"/>
    </xf>
    <xf numFmtId="0" fontId="58" fillId="0" borderId="28" xfId="0" applyFont="1" applyBorder="1" applyAlignment="1" applyProtection="1">
      <alignment horizontal="distributed" vertical="center" justifyLastLine="1"/>
      <protection locked="0"/>
    </xf>
    <xf numFmtId="0" fontId="58" fillId="0" borderId="22" xfId="0" applyFont="1" applyBorder="1" applyAlignment="1" applyProtection="1">
      <alignment horizontal="distributed" vertical="center" justifyLastLine="1"/>
      <protection locked="0"/>
    </xf>
    <xf numFmtId="0" fontId="58" fillId="0" borderId="31" xfId="0" applyFont="1" applyBorder="1" applyAlignment="1" applyProtection="1">
      <alignment horizontal="distributed" vertical="center" justifyLastLine="1"/>
      <protection locked="0"/>
    </xf>
    <xf numFmtId="0" fontId="58" fillId="0" borderId="10" xfId="0" applyFont="1" applyBorder="1" applyAlignment="1" applyProtection="1">
      <alignment horizontal="distributed" vertical="center" justifyLastLine="1"/>
      <protection locked="0"/>
    </xf>
    <xf numFmtId="0" fontId="58" fillId="0" borderId="23" xfId="0" applyFont="1" applyBorder="1" applyAlignment="1" applyProtection="1">
      <alignment horizontal="distributed" vertical="center" justifyLastLine="1"/>
      <protection locked="0"/>
    </xf>
    <xf numFmtId="0" fontId="58" fillId="0" borderId="27" xfId="0" applyFont="1" applyBorder="1" applyAlignment="1" applyProtection="1">
      <alignment horizontal="distributed" vertical="center" justifyLastLine="1"/>
      <protection locked="0"/>
    </xf>
    <xf numFmtId="0" fontId="58" fillId="0" borderId="28" xfId="0" applyFont="1" applyBorder="1" applyAlignment="1">
      <alignment horizontal="center" vertical="center" shrinkToFit="1"/>
    </xf>
    <xf numFmtId="0" fontId="58" fillId="0" borderId="31" xfId="0" applyFont="1" applyBorder="1" applyAlignment="1">
      <alignment horizontal="center" vertical="center" shrinkToFit="1"/>
    </xf>
    <xf numFmtId="0" fontId="58" fillId="0" borderId="10" xfId="0" applyFont="1" applyBorder="1" applyAlignment="1">
      <alignment horizontal="center" vertical="center" shrinkToFit="1"/>
    </xf>
    <xf numFmtId="0" fontId="58" fillId="0" borderId="27" xfId="0" applyFont="1" applyBorder="1" applyAlignment="1">
      <alignment horizontal="center" vertical="center" shrinkToFit="1"/>
    </xf>
    <xf numFmtId="0" fontId="58" fillId="60" borderId="12" xfId="0" applyFont="1" applyFill="1" applyBorder="1" applyAlignment="1" applyProtection="1">
      <alignment horizontal="center" vertical="center" wrapText="1"/>
      <protection locked="0"/>
    </xf>
    <xf numFmtId="0" fontId="58" fillId="60" borderId="14" xfId="0" applyFont="1" applyFill="1" applyBorder="1" applyAlignment="1" applyProtection="1">
      <alignment horizontal="center" vertical="center" wrapText="1"/>
      <protection locked="0"/>
    </xf>
    <xf numFmtId="0" fontId="58" fillId="60" borderId="10" xfId="0" applyFont="1" applyFill="1" applyBorder="1" applyAlignment="1" applyProtection="1">
      <alignment horizontal="center" vertical="center" wrapText="1"/>
      <protection locked="0"/>
    </xf>
    <xf numFmtId="0" fontId="58" fillId="60" borderId="27" xfId="0" applyFont="1" applyFill="1" applyBorder="1" applyAlignment="1" applyProtection="1">
      <alignment horizontal="center" vertical="center" wrapText="1"/>
      <protection locked="0"/>
    </xf>
    <xf numFmtId="0" fontId="58" fillId="8" borderId="10" xfId="0" applyFont="1" applyFill="1" applyBorder="1" applyAlignment="1">
      <alignment horizontal="center" vertical="center"/>
    </xf>
    <xf numFmtId="0" fontId="58" fillId="8" borderId="23" xfId="0" applyFont="1" applyFill="1" applyBorder="1" applyAlignment="1">
      <alignment horizontal="center" vertical="center"/>
    </xf>
    <xf numFmtId="0" fontId="59" fillId="60" borderId="28" xfId="0" applyFont="1" applyFill="1" applyBorder="1" applyAlignment="1" applyProtection="1">
      <alignment horizontal="center" vertical="center" wrapText="1"/>
      <protection locked="0"/>
    </xf>
    <xf numFmtId="0" fontId="59" fillId="60" borderId="31" xfId="0" applyFont="1" applyFill="1" applyBorder="1" applyAlignment="1" applyProtection="1">
      <alignment horizontal="center" vertical="center" wrapText="1"/>
      <protection locked="0"/>
    </xf>
    <xf numFmtId="0" fontId="58" fillId="8" borderId="21" xfId="0" applyFont="1" applyFill="1" applyBorder="1" applyAlignment="1" applyProtection="1">
      <alignment horizontal="center" vertical="center"/>
      <protection locked="0"/>
    </xf>
    <xf numFmtId="0" fontId="58" fillId="8" borderId="13" xfId="0" applyFont="1" applyFill="1" applyBorder="1" applyAlignment="1" applyProtection="1">
      <alignment horizontal="center" vertical="center"/>
      <protection locked="0"/>
    </xf>
    <xf numFmtId="0" fontId="58" fillId="8" borderId="11" xfId="0" applyFont="1" applyFill="1" applyBorder="1" applyAlignment="1" applyProtection="1">
      <alignment horizontal="center" vertical="center"/>
      <protection locked="0"/>
    </xf>
    <xf numFmtId="0" fontId="58" fillId="8" borderId="28" xfId="0" applyFont="1" applyFill="1" applyBorder="1" applyAlignment="1">
      <alignment horizontal="center" vertical="center"/>
    </xf>
    <xf numFmtId="0" fontId="58" fillId="8" borderId="31" xfId="0" applyFont="1" applyFill="1" applyBorder="1" applyAlignment="1">
      <alignment horizontal="center" vertical="center"/>
    </xf>
    <xf numFmtId="0" fontId="58" fillId="8" borderId="31" xfId="0" applyFont="1" applyFill="1" applyBorder="1" applyAlignment="1" applyProtection="1">
      <alignment horizontal="center" vertical="center"/>
      <protection locked="0"/>
    </xf>
    <xf numFmtId="0" fontId="58" fillId="8" borderId="14" xfId="0" applyFont="1" applyFill="1" applyBorder="1" applyAlignment="1" applyProtection="1">
      <alignment horizontal="center" vertical="center"/>
      <protection locked="0"/>
    </xf>
    <xf numFmtId="0" fontId="58" fillId="8" borderId="27" xfId="0" applyFont="1" applyFill="1" applyBorder="1" applyAlignment="1" applyProtection="1">
      <alignment horizontal="center" vertical="center"/>
      <protection locked="0"/>
    </xf>
    <xf numFmtId="0" fontId="58" fillId="0" borderId="0" xfId="0" applyFont="1" applyAlignment="1">
      <alignment horizontal="left" vertical="center" wrapText="1"/>
    </xf>
    <xf numFmtId="0" fontId="58" fillId="8" borderId="21" xfId="0" applyFont="1" applyFill="1" applyBorder="1" applyAlignment="1" applyProtection="1">
      <alignment horizontal="center" vertical="center" wrapText="1"/>
      <protection locked="0"/>
    </xf>
    <xf numFmtId="0" fontId="58" fillId="0" borderId="26"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0" borderId="26" xfId="0" applyFont="1" applyBorder="1" applyAlignment="1" applyProtection="1">
      <alignment horizontal="distributed" vertical="center"/>
      <protection locked="0"/>
    </xf>
    <xf numFmtId="0" fontId="58" fillId="0" borderId="24" xfId="0" applyFont="1" applyBorder="1" applyAlignment="1" applyProtection="1">
      <alignment horizontal="distributed" vertical="center"/>
      <protection locked="0"/>
    </xf>
    <xf numFmtId="0" fontId="58" fillId="0" borderId="29" xfId="0" applyFont="1" applyBorder="1" applyAlignment="1" applyProtection="1">
      <alignment horizontal="distributed" vertical="center"/>
      <protection locked="0"/>
    </xf>
    <xf numFmtId="0" fontId="58" fillId="0" borderId="26" xfId="0" applyFont="1" applyBorder="1" applyAlignment="1">
      <alignment horizontal="center" vertical="center" shrinkToFit="1"/>
    </xf>
    <xf numFmtId="0" fontId="58" fillId="0" borderId="29" xfId="0" applyFont="1" applyBorder="1" applyAlignment="1">
      <alignment horizontal="center" vertical="center" shrinkToFit="1"/>
    </xf>
    <xf numFmtId="0" fontId="58" fillId="8" borderId="21" xfId="0" applyFont="1" applyFill="1" applyBorder="1" applyAlignment="1">
      <alignment horizontal="center" vertical="center"/>
    </xf>
    <xf numFmtId="0" fontId="58" fillId="8" borderId="13" xfId="0" applyFont="1" applyFill="1" applyBorder="1" applyAlignment="1">
      <alignment horizontal="center" vertical="center"/>
    </xf>
    <xf numFmtId="0" fontId="58" fillId="8" borderId="11" xfId="0" applyFont="1" applyFill="1" applyBorder="1" applyAlignment="1">
      <alignment horizontal="center" vertical="center"/>
    </xf>
    <xf numFmtId="0" fontId="58" fillId="0" borderId="26" xfId="0" applyFont="1" applyBorder="1" applyAlignment="1" applyProtection="1">
      <alignment horizontal="distributed" vertical="center" justifyLastLine="1"/>
      <protection locked="0"/>
    </xf>
    <xf numFmtId="0" fontId="58" fillId="0" borderId="29" xfId="0" applyFont="1" applyBorder="1" applyAlignment="1" applyProtection="1">
      <alignment horizontal="distributed" vertical="center" justifyLastLine="1"/>
      <protection locked="0"/>
    </xf>
    <xf numFmtId="0" fontId="58" fillId="0" borderId="0" xfId="0" applyFont="1" applyAlignment="1">
      <alignment horizontal="left" vertical="center"/>
    </xf>
    <xf numFmtId="0" fontId="0" fillId="0" borderId="0" xfId="0" applyAlignment="1">
      <alignment horizontal="left" vertical="center"/>
    </xf>
    <xf numFmtId="0" fontId="58" fillId="0" borderId="22" xfId="0" applyFont="1" applyBorder="1" applyAlignment="1">
      <alignment horizontal="left" vertical="center"/>
    </xf>
    <xf numFmtId="0" fontId="58" fillId="0" borderId="0" xfId="0" applyFont="1" applyAlignment="1" applyProtection="1">
      <alignment horizontal="left" vertical="center"/>
      <protection locked="0"/>
    </xf>
    <xf numFmtId="0" fontId="110" fillId="0" borderId="30" xfId="0" applyFont="1" applyBorder="1" applyAlignment="1">
      <alignment horizontal="center" vertical="center"/>
    </xf>
    <xf numFmtId="0" fontId="58" fillId="8" borderId="37" xfId="0" applyFont="1" applyFill="1" applyBorder="1" applyAlignment="1">
      <alignment horizontal="distributed" vertical="center" justifyLastLine="1" shrinkToFit="1"/>
    </xf>
    <xf numFmtId="0" fontId="58" fillId="8" borderId="45" xfId="0" applyFont="1" applyFill="1" applyBorder="1" applyAlignment="1">
      <alignment horizontal="distributed" vertical="center" justifyLastLine="1" shrinkToFit="1"/>
    </xf>
    <xf numFmtId="0" fontId="58" fillId="8" borderId="52" xfId="0" applyFont="1" applyFill="1" applyBorder="1" applyAlignment="1">
      <alignment horizontal="distributed" vertical="center" justifyLastLine="1" shrinkToFit="1"/>
    </xf>
    <xf numFmtId="0" fontId="58" fillId="8" borderId="14" xfId="0" applyFont="1" applyFill="1" applyBorder="1" applyAlignment="1">
      <alignment horizontal="distributed" vertical="center" justifyLastLine="1"/>
    </xf>
    <xf numFmtId="0" fontId="58" fillId="0" borderId="28" xfId="0" applyFont="1" applyBorder="1" applyAlignment="1">
      <alignment horizontal="distributed" vertical="center"/>
    </xf>
    <xf numFmtId="0" fontId="0" fillId="0" borderId="31" xfId="0" applyBorder="1" applyAlignment="1">
      <alignment horizontal="distributed" vertical="center"/>
    </xf>
    <xf numFmtId="0" fontId="0" fillId="0" borderId="10" xfId="0" applyBorder="1" applyAlignment="1">
      <alignment horizontal="distributed" vertical="center"/>
    </xf>
    <xf numFmtId="0" fontId="0" fillId="0" borderId="27" xfId="0" applyBorder="1" applyAlignment="1">
      <alignment horizontal="distributed" vertical="center"/>
    </xf>
    <xf numFmtId="0" fontId="58" fillId="0" borderId="28" xfId="0" applyFont="1" applyBorder="1" applyAlignment="1">
      <alignment horizontal="center" vertical="center"/>
    </xf>
    <xf numFmtId="0" fontId="58" fillId="0" borderId="31" xfId="0" applyFont="1" applyBorder="1" applyAlignment="1">
      <alignment horizontal="center" vertical="center"/>
    </xf>
    <xf numFmtId="0" fontId="58" fillId="8" borderId="28" xfId="0" applyFont="1" applyFill="1" applyBorder="1" applyAlignment="1">
      <alignment horizontal="center" vertical="center" wrapText="1"/>
    </xf>
    <xf numFmtId="0" fontId="58" fillId="8" borderId="31" xfId="0" applyFont="1" applyFill="1" applyBorder="1" applyAlignment="1">
      <alignment horizontal="center" vertical="center" wrapText="1"/>
    </xf>
    <xf numFmtId="0" fontId="58" fillId="8" borderId="10" xfId="0" applyFont="1" applyFill="1" applyBorder="1" applyAlignment="1">
      <alignment horizontal="center" vertical="center" wrapText="1"/>
    </xf>
    <xf numFmtId="0" fontId="58" fillId="8" borderId="27" xfId="0" applyFont="1" applyFill="1" applyBorder="1" applyAlignment="1">
      <alignment horizontal="center" vertical="center" wrapText="1"/>
    </xf>
    <xf numFmtId="0" fontId="58" fillId="0" borderId="10" xfId="0" applyFont="1" applyBorder="1" applyAlignment="1">
      <alignment horizontal="center" vertical="center"/>
    </xf>
    <xf numFmtId="0" fontId="58" fillId="0" borderId="27" xfId="0" applyFont="1" applyBorder="1" applyAlignment="1">
      <alignment horizontal="center" vertical="center"/>
    </xf>
    <xf numFmtId="0" fontId="58" fillId="0" borderId="26" xfId="0" applyFont="1" applyBorder="1" applyAlignment="1">
      <alignment horizontal="distributed" vertical="center" shrinkToFit="1"/>
    </xf>
    <xf numFmtId="0" fontId="58" fillId="0" borderId="29" xfId="0" applyFont="1" applyBorder="1" applyAlignment="1">
      <alignment horizontal="distributed" vertical="center" shrinkToFit="1"/>
    </xf>
    <xf numFmtId="0" fontId="58" fillId="0" borderId="24" xfId="0" applyFont="1" applyBorder="1" applyAlignment="1">
      <alignment horizontal="distributed" vertical="center" justifyLastLine="1" shrinkToFit="1"/>
    </xf>
    <xf numFmtId="0" fontId="58" fillId="0" borderId="29" xfId="0" applyFont="1" applyBorder="1" applyAlignment="1">
      <alignment horizontal="distributed" vertical="center" justifyLastLine="1" shrinkToFit="1"/>
    </xf>
    <xf numFmtId="0" fontId="62" fillId="0" borderId="22" xfId="142" applyFont="1" applyBorder="1" applyAlignment="1">
      <alignment horizontal="left" vertical="center" wrapText="1"/>
    </xf>
    <xf numFmtId="0" fontId="36" fillId="0" borderId="0" xfId="142" applyFont="1" applyAlignment="1">
      <alignment horizontal="left" vertical="center"/>
    </xf>
    <xf numFmtId="0" fontId="30" fillId="0" borderId="30" xfId="142" applyFont="1" applyBorder="1"/>
    <xf numFmtId="0" fontId="30" fillId="0" borderId="30" xfId="0" applyFont="1" applyBorder="1"/>
    <xf numFmtId="0" fontId="62" fillId="0" borderId="30" xfId="142" applyFont="1" applyBorder="1" applyAlignment="1">
      <alignment horizontal="right" vertical="center"/>
    </xf>
    <xf numFmtId="0" fontId="58" fillId="8" borderId="52" xfId="142" applyFont="1" applyFill="1" applyBorder="1" applyAlignment="1">
      <alignment horizontal="distributed" vertical="center" justifyLastLine="1"/>
    </xf>
    <xf numFmtId="0" fontId="58" fillId="8" borderId="37" xfId="142" applyFont="1" applyFill="1" applyBorder="1" applyAlignment="1">
      <alignment horizontal="distributed" vertical="center" justifyLastLine="1"/>
    </xf>
    <xf numFmtId="0" fontId="58" fillId="8" borderId="45" xfId="142" applyFont="1" applyFill="1" applyBorder="1" applyAlignment="1">
      <alignment horizontal="distributed" vertical="center" justifyLastLine="1"/>
    </xf>
    <xf numFmtId="0" fontId="58" fillId="8" borderId="20" xfId="142" applyFont="1" applyFill="1" applyBorder="1" applyAlignment="1">
      <alignment horizontal="distributed" vertical="center" justifyLastLine="1"/>
    </xf>
    <xf numFmtId="0" fontId="58" fillId="8" borderId="12" xfId="142" applyFont="1" applyFill="1" applyBorder="1" applyAlignment="1">
      <alignment horizontal="distributed" vertical="center" justifyLastLine="1"/>
    </xf>
    <xf numFmtId="0" fontId="63" fillId="8" borderId="10" xfId="0" applyFont="1" applyFill="1" applyBorder="1" applyAlignment="1">
      <alignment horizontal="distributed" vertical="center" justifyLastLine="1"/>
    </xf>
    <xf numFmtId="0" fontId="58" fillId="8" borderId="21" xfId="142" applyFont="1" applyFill="1" applyBorder="1" applyAlignment="1">
      <alignment horizontal="center" vertical="center"/>
    </xf>
    <xf numFmtId="0" fontId="3" fillId="8" borderId="11" xfId="0" applyFont="1" applyFill="1" applyBorder="1" applyAlignment="1">
      <alignment horizontal="center" vertical="center"/>
    </xf>
    <xf numFmtId="0" fontId="58" fillId="8" borderId="11" xfId="142" applyFont="1" applyFill="1" applyBorder="1" applyAlignment="1">
      <alignment horizontal="center" vertical="center"/>
    </xf>
    <xf numFmtId="0" fontId="58" fillId="8" borderId="21" xfId="142" applyFont="1" applyFill="1" applyBorder="1" applyAlignment="1">
      <alignment horizontal="distributed" vertical="center"/>
    </xf>
    <xf numFmtId="0" fontId="58" fillId="8" borderId="11" xfId="142" applyFont="1" applyFill="1" applyBorder="1" applyAlignment="1">
      <alignment horizontal="distributed" vertical="center"/>
    </xf>
    <xf numFmtId="0" fontId="58" fillId="8" borderId="52" xfId="0" applyFont="1" applyFill="1" applyBorder="1" applyAlignment="1">
      <alignment horizontal="center" vertical="center"/>
    </xf>
    <xf numFmtId="0" fontId="58" fillId="8" borderId="37" xfId="0" applyFont="1" applyFill="1" applyBorder="1" applyAlignment="1">
      <alignment horizontal="center" vertical="center"/>
    </xf>
    <xf numFmtId="183" fontId="58" fillId="8" borderId="12" xfId="0" applyNumberFormat="1" applyFont="1" applyFill="1" applyBorder="1" applyAlignment="1">
      <alignment horizontal="center" vertical="center"/>
    </xf>
    <xf numFmtId="0" fontId="0" fillId="8" borderId="10" xfId="0" applyFill="1" applyBorder="1" applyAlignment="1">
      <alignment horizontal="center" vertical="center"/>
    </xf>
    <xf numFmtId="0" fontId="58" fillId="8" borderId="18" xfId="0" applyFont="1" applyFill="1" applyBorder="1" applyAlignment="1">
      <alignment horizontal="center" vertical="center"/>
    </xf>
    <xf numFmtId="0" fontId="58" fillId="8" borderId="45" xfId="0" applyFont="1" applyFill="1" applyBorder="1" applyAlignment="1">
      <alignment horizontal="center" vertical="center"/>
    </xf>
    <xf numFmtId="0" fontId="33" fillId="0" borderId="0" xfId="0" applyFont="1" applyAlignment="1">
      <alignment horizontal="left" vertical="center"/>
    </xf>
    <xf numFmtId="3" fontId="58" fillId="8" borderId="52" xfId="0" applyNumberFormat="1" applyFont="1" applyFill="1" applyBorder="1" applyAlignment="1">
      <alignment horizontal="center" vertical="center"/>
    </xf>
    <xf numFmtId="3" fontId="58" fillId="8" borderId="37" xfId="0" applyNumberFormat="1" applyFont="1" applyFill="1" applyBorder="1" applyAlignment="1">
      <alignment horizontal="center" vertical="center"/>
    </xf>
    <xf numFmtId="3" fontId="58" fillId="8" borderId="45" xfId="0" applyNumberFormat="1" applyFont="1" applyFill="1" applyBorder="1" applyAlignment="1">
      <alignment horizontal="center" vertical="center"/>
    </xf>
    <xf numFmtId="3" fontId="58" fillId="8" borderId="21" xfId="0" applyNumberFormat="1" applyFont="1" applyFill="1" applyBorder="1" applyAlignment="1">
      <alignment horizontal="center" vertical="center"/>
    </xf>
    <xf numFmtId="3" fontId="58" fillId="8" borderId="11" xfId="0" applyNumberFormat="1" applyFont="1" applyFill="1" applyBorder="1" applyAlignment="1">
      <alignment horizontal="center" vertical="center"/>
    </xf>
    <xf numFmtId="0" fontId="31" fillId="0" borderId="0" xfId="0" applyFont="1" applyAlignment="1">
      <alignment horizontal="left"/>
    </xf>
    <xf numFmtId="0" fontId="117" fillId="0" borderId="0" xfId="127" applyFont="1" applyAlignment="1">
      <alignment horizontal="center"/>
    </xf>
    <xf numFmtId="0" fontId="118" fillId="0" borderId="0" xfId="127" applyFont="1" applyAlignment="1">
      <alignment horizontal="center" vertical="center"/>
    </xf>
    <xf numFmtId="0" fontId="117" fillId="0" borderId="0" xfId="127" applyFont="1" applyAlignment="1">
      <alignment horizontal="center" vertical="center"/>
    </xf>
    <xf numFmtId="0" fontId="65" fillId="0" borderId="30" xfId="127" applyFont="1" applyBorder="1" applyAlignment="1">
      <alignment horizontal="left" wrapText="1"/>
    </xf>
    <xf numFmtId="0" fontId="64" fillId="0" borderId="0" xfId="127" applyFont="1" applyAlignment="1">
      <alignment horizontal="left" vertical="center" wrapText="1"/>
    </xf>
    <xf numFmtId="0" fontId="58" fillId="8" borderId="53" xfId="127" applyFont="1" applyFill="1" applyBorder="1" applyAlignment="1">
      <alignment horizontal="center" vertical="center"/>
    </xf>
    <xf numFmtId="0" fontId="58" fillId="8" borderId="34" xfId="127" applyFont="1" applyFill="1" applyBorder="1" applyAlignment="1">
      <alignment horizontal="center" vertical="center"/>
    </xf>
    <xf numFmtId="0" fontId="58" fillId="8" borderId="35" xfId="127" applyFont="1" applyFill="1" applyBorder="1" applyAlignment="1">
      <alignment horizontal="center" vertical="center"/>
    </xf>
    <xf numFmtId="0" fontId="62" fillId="8" borderId="54" xfId="127" applyFont="1" applyFill="1" applyBorder="1" applyAlignment="1">
      <alignment horizontal="distributed" vertical="center" justifyLastLine="1"/>
    </xf>
    <xf numFmtId="0" fontId="62" fillId="8" borderId="37" xfId="127" applyFont="1" applyFill="1" applyBorder="1" applyAlignment="1">
      <alignment horizontal="distributed" vertical="center" justifyLastLine="1"/>
    </xf>
    <xf numFmtId="0" fontId="62" fillId="8" borderId="28" xfId="127" applyFont="1" applyFill="1" applyBorder="1" applyAlignment="1">
      <alignment horizontal="distributed" vertical="center"/>
    </xf>
    <xf numFmtId="0" fontId="62" fillId="8" borderId="10" xfId="127" applyFont="1" applyFill="1" applyBorder="1" applyAlignment="1">
      <alignment horizontal="distributed" vertical="center"/>
    </xf>
    <xf numFmtId="0" fontId="64" fillId="0" borderId="22" xfId="127" applyFont="1" applyBorder="1" applyAlignment="1">
      <alignment horizontal="left" vertical="center" wrapText="1"/>
    </xf>
    <xf numFmtId="0" fontId="118" fillId="0" borderId="30" xfId="127" applyFont="1" applyBorder="1" applyAlignment="1">
      <alignment horizontal="center" vertical="center" wrapText="1"/>
    </xf>
    <xf numFmtId="0" fontId="62" fillId="8" borderId="28" xfId="126" applyFont="1" applyFill="1" applyBorder="1" applyAlignment="1">
      <alignment horizontal="distributed" vertical="center" justifyLastLine="1"/>
    </xf>
    <xf numFmtId="0" fontId="26" fillId="8" borderId="31" xfId="126" applyFont="1" applyFill="1" applyBorder="1" applyAlignment="1">
      <alignment vertical="center"/>
    </xf>
    <xf numFmtId="0" fontId="62" fillId="8" borderId="19" xfId="126" applyFont="1" applyFill="1" applyBorder="1" applyAlignment="1">
      <alignment horizontal="distributed" vertical="center" wrapText="1" justifyLastLine="1"/>
    </xf>
    <xf numFmtId="0" fontId="62" fillId="8" borderId="14" xfId="126" applyFont="1" applyFill="1" applyBorder="1" applyAlignment="1">
      <alignment horizontal="distributed" vertical="center" wrapText="1" justifyLastLine="1"/>
    </xf>
    <xf numFmtId="0" fontId="62" fillId="8" borderId="27" xfId="126" applyFont="1" applyFill="1" applyBorder="1" applyAlignment="1">
      <alignment horizontal="distributed" vertical="center" wrapText="1" justifyLastLine="1"/>
    </xf>
    <xf numFmtId="0" fontId="63" fillId="0" borderId="22" xfId="126" applyFont="1" applyBorder="1" applyAlignment="1">
      <alignment horizontal="left" vertical="center"/>
    </xf>
    <xf numFmtId="0" fontId="63" fillId="0" borderId="22" xfId="126" applyFont="1" applyBorder="1" applyAlignment="1">
      <alignment vertical="center"/>
    </xf>
    <xf numFmtId="0" fontId="62" fillId="8" borderId="19" xfId="126" applyFont="1" applyFill="1" applyBorder="1" applyAlignment="1">
      <alignment horizontal="distributed" vertical="center" justifyLastLine="1"/>
    </xf>
    <xf numFmtId="0" fontId="62" fillId="8" borderId="14" xfId="126" applyFont="1" applyFill="1" applyBorder="1" applyAlignment="1">
      <alignment horizontal="distributed" vertical="center" justifyLastLine="1"/>
    </xf>
    <xf numFmtId="0" fontId="62" fillId="8" borderId="27" xfId="126" applyFont="1" applyFill="1" applyBorder="1" applyAlignment="1">
      <alignment horizontal="distributed" vertical="center" justifyLastLine="1"/>
    </xf>
    <xf numFmtId="0" fontId="90" fillId="0" borderId="30" xfId="126" applyFont="1" applyBorder="1" applyAlignment="1">
      <alignment horizontal="left"/>
    </xf>
    <xf numFmtId="0" fontId="62" fillId="8" borderId="17" xfId="126" applyFont="1" applyFill="1" applyBorder="1" applyAlignment="1">
      <alignment horizontal="center" vertical="center"/>
    </xf>
    <xf numFmtId="0" fontId="62" fillId="8" borderId="20" xfId="126" applyFont="1" applyFill="1" applyBorder="1" applyAlignment="1">
      <alignment horizontal="distributed" vertical="center" justifyLastLine="1"/>
    </xf>
    <xf numFmtId="0" fontId="62" fillId="8" borderId="17" xfId="126" applyFont="1" applyFill="1" applyBorder="1" applyAlignment="1">
      <alignment horizontal="distributed" vertical="center" justifyLastLine="1"/>
    </xf>
    <xf numFmtId="0" fontId="62" fillId="8" borderId="12" xfId="126" applyFont="1" applyFill="1" applyBorder="1" applyAlignment="1">
      <alignment horizontal="distributed" vertical="center" justifyLastLine="1"/>
    </xf>
    <xf numFmtId="0" fontId="62" fillId="8" borderId="0" xfId="126" applyFont="1" applyFill="1" applyAlignment="1">
      <alignment horizontal="distributed" vertical="center" justifyLastLine="1"/>
    </xf>
    <xf numFmtId="0" fontId="62" fillId="8" borderId="52" xfId="126" applyFont="1" applyFill="1" applyBorder="1" applyAlignment="1">
      <alignment horizontal="distributed" vertical="center" justifyLastLine="1"/>
    </xf>
    <xf numFmtId="0" fontId="26" fillId="8" borderId="37" xfId="126" applyFont="1" applyFill="1" applyBorder="1" applyAlignment="1">
      <alignment horizontal="distributed" vertical="center" justifyLastLine="1"/>
    </xf>
    <xf numFmtId="0" fontId="62" fillId="8" borderId="22" xfId="126" applyFont="1" applyFill="1" applyBorder="1" applyAlignment="1">
      <alignment horizontal="distributed" vertical="center" justifyLastLine="1"/>
    </xf>
    <xf numFmtId="0" fontId="62" fillId="8" borderId="19" xfId="126" applyFont="1" applyFill="1" applyBorder="1" applyAlignment="1">
      <alignment horizontal="center" vertical="center"/>
    </xf>
    <xf numFmtId="0" fontId="26" fillId="8" borderId="22" xfId="126" applyFont="1" applyFill="1" applyBorder="1" applyAlignment="1">
      <alignment vertical="center"/>
    </xf>
    <xf numFmtId="0" fontId="62" fillId="8" borderId="31" xfId="126" applyFont="1" applyFill="1" applyBorder="1" applyAlignment="1">
      <alignment horizontal="distributed" vertical="center" justifyLastLine="1"/>
    </xf>
    <xf numFmtId="56" fontId="120" fillId="0" borderId="30" xfId="126" quotePrefix="1" applyNumberFormat="1" applyFont="1" applyBorder="1" applyAlignment="1">
      <alignment horizontal="center" vertical="center"/>
    </xf>
    <xf numFmtId="0" fontId="120" fillId="0" borderId="30" xfId="126" quotePrefix="1" applyFont="1" applyBorder="1" applyAlignment="1">
      <alignment horizontal="center" vertical="center"/>
    </xf>
    <xf numFmtId="188" fontId="68" fillId="0" borderId="12" xfId="0" applyNumberFormat="1" applyFont="1" applyBorder="1" applyAlignment="1">
      <alignment horizontal="right" vertical="center"/>
    </xf>
    <xf numFmtId="188" fontId="68" fillId="0" borderId="14" xfId="0" applyNumberFormat="1" applyFont="1" applyBorder="1" applyAlignment="1">
      <alignment horizontal="right" vertical="center"/>
    </xf>
    <xf numFmtId="0" fontId="62" fillId="8" borderId="12" xfId="0" applyFont="1" applyFill="1" applyBorder="1" applyAlignment="1">
      <alignment horizontal="center" vertical="center"/>
    </xf>
    <xf numFmtId="0" fontId="62" fillId="8" borderId="0" xfId="0" applyFont="1" applyFill="1" applyAlignment="1">
      <alignment horizontal="center" vertical="center"/>
    </xf>
    <xf numFmtId="190" fontId="68" fillId="0" borderId="12" xfId="0" applyNumberFormat="1" applyFont="1" applyBorder="1" applyAlignment="1">
      <alignment horizontal="right" vertical="center"/>
    </xf>
    <xf numFmtId="190" fontId="68" fillId="0" borderId="0" xfId="0" applyNumberFormat="1" applyFont="1" applyAlignment="1">
      <alignment horizontal="right" vertical="center"/>
    </xf>
    <xf numFmtId="0" fontId="89" fillId="8" borderId="54" xfId="127" applyFont="1" applyFill="1" applyBorder="1" applyAlignment="1">
      <alignment horizontal="distributed" vertical="center" justifyLastLine="1"/>
    </xf>
    <xf numFmtId="0" fontId="89" fillId="8" borderId="37" xfId="127" applyFont="1" applyFill="1" applyBorder="1" applyAlignment="1">
      <alignment horizontal="distributed" vertical="center" justifyLastLine="1"/>
    </xf>
    <xf numFmtId="0" fontId="89" fillId="8" borderId="28" xfId="127" applyFont="1" applyFill="1" applyBorder="1" applyAlignment="1">
      <alignment horizontal="distributed" vertical="center"/>
    </xf>
    <xf numFmtId="0" fontId="89" fillId="8" borderId="12" xfId="127" applyFont="1" applyFill="1" applyBorder="1" applyAlignment="1">
      <alignment horizontal="distributed" vertical="center"/>
    </xf>
    <xf numFmtId="0" fontId="62" fillId="8" borderId="10" xfId="0" applyFont="1" applyFill="1" applyBorder="1" applyAlignment="1">
      <alignment horizontal="center" vertical="center"/>
    </xf>
    <xf numFmtId="0" fontId="62" fillId="8" borderId="27" xfId="0" applyFont="1" applyFill="1" applyBorder="1" applyAlignment="1">
      <alignment horizontal="center" vertical="center"/>
    </xf>
    <xf numFmtId="0" fontId="62" fillId="8" borderId="20" xfId="0" applyFont="1" applyFill="1" applyBorder="1" applyAlignment="1">
      <alignment horizontal="center" vertical="center"/>
    </xf>
    <xf numFmtId="0" fontId="62" fillId="8" borderId="17" xfId="0" applyFont="1" applyFill="1" applyBorder="1" applyAlignment="1">
      <alignment horizontal="center" vertical="center"/>
    </xf>
    <xf numFmtId="0" fontId="62" fillId="8" borderId="19" xfId="0" applyFont="1" applyFill="1" applyBorder="1" applyAlignment="1">
      <alignment horizontal="center" vertical="center"/>
    </xf>
    <xf numFmtId="0" fontId="65" fillId="0" borderId="30" xfId="0" applyFont="1" applyBorder="1" applyAlignment="1">
      <alignment horizontal="left"/>
    </xf>
    <xf numFmtId="0" fontId="62" fillId="8" borderId="14" xfId="0" applyFont="1" applyFill="1" applyBorder="1" applyAlignment="1">
      <alignment horizontal="center" vertical="center"/>
    </xf>
    <xf numFmtId="188" fontId="30" fillId="0" borderId="10" xfId="0" applyNumberFormat="1" applyFont="1" applyBorder="1" applyAlignment="1">
      <alignment horizontal="right" vertical="center"/>
    </xf>
    <xf numFmtId="188" fontId="30" fillId="0" borderId="27" xfId="0" applyNumberFormat="1" applyFont="1" applyBorder="1" applyAlignment="1">
      <alignment horizontal="right" vertical="center"/>
    </xf>
    <xf numFmtId="190" fontId="30" fillId="0" borderId="10" xfId="0" applyNumberFormat="1" applyFont="1" applyBorder="1" applyAlignment="1">
      <alignment horizontal="right" vertical="center"/>
    </xf>
    <xf numFmtId="190" fontId="30" fillId="0" borderId="23" xfId="0" applyNumberFormat="1" applyFont="1" applyBorder="1" applyAlignment="1">
      <alignment horizontal="right" vertical="center"/>
    </xf>
    <xf numFmtId="190" fontId="30" fillId="0" borderId="27" xfId="0" applyNumberFormat="1" applyFont="1" applyBorder="1" applyAlignment="1">
      <alignment horizontal="right" vertical="center"/>
    </xf>
    <xf numFmtId="0" fontId="36" fillId="0" borderId="0" xfId="0" applyFont="1" applyAlignment="1">
      <alignment horizontal="left"/>
    </xf>
    <xf numFmtId="0" fontId="30" fillId="0" borderId="0" xfId="0" applyFont="1" applyAlignment="1">
      <alignment horizontal="left"/>
    </xf>
    <xf numFmtId="0" fontId="58" fillId="8" borderId="20" xfId="0" applyFont="1" applyFill="1" applyBorder="1" applyAlignment="1">
      <alignment horizontal="distributed" vertical="center" justifyLastLine="1"/>
    </xf>
    <xf numFmtId="0" fontId="58" fillId="8" borderId="12" xfId="0" applyFont="1" applyFill="1" applyBorder="1" applyAlignment="1">
      <alignment horizontal="distributed" vertical="center" justifyLastLine="1"/>
    </xf>
    <xf numFmtId="0" fontId="58" fillId="8" borderId="10" xfId="0" applyFont="1" applyFill="1" applyBorder="1" applyAlignment="1">
      <alignment horizontal="distributed" vertical="center" justifyLastLine="1"/>
    </xf>
    <xf numFmtId="0" fontId="58" fillId="8" borderId="28" xfId="0" applyFont="1" applyFill="1" applyBorder="1" applyAlignment="1">
      <alignment horizontal="distributed" vertical="center" wrapText="1" justifyLastLine="1"/>
    </xf>
    <xf numFmtId="0" fontId="58" fillId="8" borderId="12" xfId="0" applyFont="1" applyFill="1" applyBorder="1" applyAlignment="1">
      <alignment horizontal="distributed" vertical="center" wrapText="1" justifyLastLine="1"/>
    </xf>
    <xf numFmtId="0" fontId="58" fillId="8" borderId="10" xfId="0" applyFont="1" applyFill="1" applyBorder="1" applyAlignment="1">
      <alignment horizontal="distributed" vertical="center" wrapText="1" justifyLastLine="1"/>
    </xf>
    <xf numFmtId="0" fontId="35" fillId="8" borderId="21" xfId="0" applyFont="1" applyFill="1" applyBorder="1" applyAlignment="1">
      <alignment horizontal="distributed" vertical="center" wrapText="1" justifyLastLine="1"/>
    </xf>
    <xf numFmtId="0" fontId="35" fillId="8" borderId="11" xfId="0" applyFont="1" applyFill="1" applyBorder="1" applyAlignment="1">
      <alignment horizontal="distributed" vertical="center" wrapText="1" justifyLastLine="1"/>
    </xf>
    <xf numFmtId="0" fontId="62" fillId="0" borderId="30" xfId="0" applyFont="1" applyBorder="1" applyAlignment="1">
      <alignment horizontal="right"/>
    </xf>
    <xf numFmtId="0" fontId="58" fillId="0" borderId="0" xfId="0" applyFont="1" applyAlignment="1">
      <alignment horizontal="distributed" vertical="center"/>
    </xf>
    <xf numFmtId="0" fontId="58" fillId="8" borderId="28" xfId="0" applyFont="1" applyFill="1" applyBorder="1" applyAlignment="1">
      <alignment horizontal="distributed" vertical="center" justifyLastLine="1"/>
    </xf>
    <xf numFmtId="0" fontId="62" fillId="0" borderId="30" xfId="0" applyFont="1" applyBorder="1" applyAlignment="1">
      <alignment horizontal="right" vertical="center"/>
    </xf>
    <xf numFmtId="0" fontId="125" fillId="0" borderId="0" xfId="0" applyFont="1" applyAlignment="1">
      <alignment horizontal="center" wrapText="1"/>
    </xf>
    <xf numFmtId="37" fontId="33" fillId="0" borderId="0" xfId="135" applyNumberFormat="1" applyFont="1" applyAlignment="1">
      <alignment horizontal="right" vertical="center"/>
    </xf>
    <xf numFmtId="0" fontId="60" fillId="8" borderId="21" xfId="0" applyFont="1" applyFill="1" applyBorder="1" applyAlignment="1">
      <alignment horizontal="center" vertical="center" justifyLastLine="1"/>
    </xf>
    <xf numFmtId="0" fontId="60" fillId="8" borderId="11" xfId="0" applyFont="1" applyFill="1" applyBorder="1" applyAlignment="1">
      <alignment horizontal="center" vertical="center" justifyLastLine="1"/>
    </xf>
    <xf numFmtId="0" fontId="60" fillId="8" borderId="31" xfId="0" applyFont="1" applyFill="1" applyBorder="1" applyAlignment="1">
      <alignment horizontal="center" vertical="center" justifyLastLine="1"/>
    </xf>
    <xf numFmtId="0" fontId="60" fillId="8" borderId="27" xfId="0" applyFont="1" applyFill="1" applyBorder="1" applyAlignment="1">
      <alignment horizontal="center" vertical="center" justifyLastLine="1"/>
    </xf>
    <xf numFmtId="38" fontId="60" fillId="8" borderId="18" xfId="96" applyFont="1" applyFill="1" applyBorder="1" applyAlignment="1">
      <alignment horizontal="center" vertical="center"/>
    </xf>
    <xf numFmtId="38" fontId="60" fillId="8" borderId="13" xfId="96" applyFont="1" applyFill="1" applyBorder="1" applyAlignment="1">
      <alignment horizontal="center" vertical="center"/>
    </xf>
    <xf numFmtId="38" fontId="60" fillId="8" borderId="11" xfId="96" applyFont="1" applyFill="1" applyBorder="1" applyAlignment="1">
      <alignment horizontal="center" vertical="center"/>
    </xf>
    <xf numFmtId="38" fontId="60" fillId="8" borderId="20" xfId="96" applyFont="1" applyFill="1" applyBorder="1" applyAlignment="1">
      <alignment horizontal="center" vertical="center"/>
    </xf>
    <xf numFmtId="38" fontId="60" fillId="8" borderId="12" xfId="96" applyFont="1" applyFill="1" applyBorder="1" applyAlignment="1">
      <alignment horizontal="center" vertical="center"/>
    </xf>
    <xf numFmtId="38" fontId="60" fillId="8" borderId="10" xfId="96" applyFont="1" applyFill="1" applyBorder="1" applyAlignment="1">
      <alignment horizontal="center" vertical="center"/>
    </xf>
    <xf numFmtId="0" fontId="60" fillId="8" borderId="25" xfId="0" applyFont="1" applyFill="1" applyBorder="1" applyAlignment="1">
      <alignment horizontal="center" vertical="center" justifyLastLine="1"/>
    </xf>
    <xf numFmtId="0" fontId="60" fillId="8" borderId="52" xfId="0" applyFont="1" applyFill="1" applyBorder="1" applyAlignment="1">
      <alignment horizontal="center" vertical="center" justifyLastLine="1"/>
    </xf>
    <xf numFmtId="0" fontId="60" fillId="8" borderId="45" xfId="0" applyFont="1" applyFill="1" applyBorder="1" applyAlignment="1">
      <alignment horizontal="center" vertical="center" justifyLastLine="1"/>
    </xf>
    <xf numFmtId="0" fontId="60" fillId="8" borderId="37" xfId="0" applyFont="1" applyFill="1" applyBorder="1" applyAlignment="1">
      <alignment horizontal="center" vertical="center" justifyLastLine="1"/>
    </xf>
    <xf numFmtId="38" fontId="60" fillId="8" borderId="28" xfId="96" applyFont="1" applyFill="1" applyBorder="1" applyAlignment="1">
      <alignment horizontal="center" vertical="center" wrapText="1"/>
    </xf>
    <xf numFmtId="38" fontId="60" fillId="8" borderId="10" xfId="96" applyFont="1" applyFill="1" applyBorder="1" applyAlignment="1">
      <alignment horizontal="center" vertical="center" wrapText="1"/>
    </xf>
    <xf numFmtId="0" fontId="60" fillId="8" borderId="18" xfId="0" applyFont="1" applyFill="1" applyBorder="1" applyAlignment="1">
      <alignment horizontal="distributed" vertical="center" justifyLastLine="1"/>
    </xf>
    <xf numFmtId="0" fontId="60" fillId="8" borderId="11" xfId="0" applyFont="1" applyFill="1" applyBorder="1" applyAlignment="1">
      <alignment horizontal="distributed" vertical="center" justifyLastLine="1"/>
    </xf>
    <xf numFmtId="0" fontId="60" fillId="8" borderId="20" xfId="0" applyFont="1" applyFill="1" applyBorder="1" applyAlignment="1">
      <alignment horizontal="distributed" vertical="center" justifyLastLine="1"/>
    </xf>
    <xf numFmtId="0" fontId="60" fillId="8" borderId="10" xfId="0" applyFont="1" applyFill="1" applyBorder="1" applyAlignment="1">
      <alignment horizontal="distributed" vertical="center" justifyLastLine="1"/>
    </xf>
    <xf numFmtId="0" fontId="118" fillId="0" borderId="0" xfId="0" applyFont="1" applyAlignment="1">
      <alignment horizontal="center"/>
    </xf>
    <xf numFmtId="3" fontId="33" fillId="0" borderId="0" xfId="0" applyNumberFormat="1" applyFont="1" applyAlignment="1">
      <alignment horizontal="right" vertical="center"/>
    </xf>
    <xf numFmtId="0" fontId="60" fillId="8" borderId="26" xfId="0" applyFont="1" applyFill="1" applyBorder="1" applyAlignment="1">
      <alignment horizontal="center" vertical="center"/>
    </xf>
    <xf numFmtId="0" fontId="60" fillId="8" borderId="29" xfId="0" applyFont="1" applyFill="1" applyBorder="1" applyAlignment="1">
      <alignment horizontal="center" vertical="center"/>
    </xf>
    <xf numFmtId="0" fontId="60" fillId="8" borderId="52" xfId="0" applyFont="1" applyFill="1" applyBorder="1" applyAlignment="1">
      <alignment horizontal="distributed" vertical="center" justifyLastLine="1"/>
    </xf>
    <xf numFmtId="0" fontId="60" fillId="8" borderId="45" xfId="0" applyFont="1" applyFill="1" applyBorder="1" applyAlignment="1">
      <alignment horizontal="distributed" vertical="center" justifyLastLine="1"/>
    </xf>
    <xf numFmtId="0" fontId="60" fillId="8" borderId="52" xfId="0" applyFont="1" applyFill="1" applyBorder="1" applyAlignment="1">
      <alignment horizontal="center" vertical="center"/>
    </xf>
    <xf numFmtId="0" fontId="60" fillId="8" borderId="45" xfId="0" applyFont="1" applyFill="1" applyBorder="1" applyAlignment="1">
      <alignment horizontal="center" vertical="center"/>
    </xf>
    <xf numFmtId="179" fontId="113" fillId="0" borderId="0" xfId="0" applyNumberFormat="1" applyFont="1" applyAlignment="1">
      <alignment horizontal="center" vertical="center"/>
    </xf>
    <xf numFmtId="0" fontId="62" fillId="0" borderId="0" xfId="0" applyFont="1" applyAlignment="1">
      <alignment horizontal="left" vertical="center"/>
    </xf>
    <xf numFmtId="0" fontId="62" fillId="0" borderId="22" xfId="126" applyFont="1" applyBorder="1" applyAlignment="1">
      <alignment horizontal="left" vertical="center"/>
    </xf>
    <xf numFmtId="0" fontId="62" fillId="0" borderId="0" xfId="126" applyFont="1" applyAlignment="1">
      <alignment horizontal="left" vertical="center"/>
    </xf>
    <xf numFmtId="0" fontId="93" fillId="0" borderId="30" xfId="0" applyFont="1" applyBorder="1" applyAlignment="1">
      <alignment horizontal="left"/>
    </xf>
    <xf numFmtId="0" fontId="60" fillId="8" borderId="23" xfId="0" applyFont="1" applyFill="1" applyBorder="1" applyAlignment="1">
      <alignment horizontal="distributed" vertical="center"/>
    </xf>
    <xf numFmtId="0" fontId="60" fillId="8" borderId="27" xfId="0" applyFont="1" applyFill="1" applyBorder="1" applyAlignment="1">
      <alignment horizontal="distributed" vertical="center"/>
    </xf>
    <xf numFmtId="0" fontId="60" fillId="8" borderId="37" xfId="0" applyFont="1" applyFill="1" applyBorder="1" applyAlignment="1">
      <alignment horizontal="distributed" vertical="center" justifyLastLine="1"/>
    </xf>
    <xf numFmtId="0" fontId="60" fillId="8" borderId="37" xfId="0" applyFont="1" applyFill="1" applyBorder="1" applyAlignment="1">
      <alignment horizontal="center" vertical="center"/>
    </xf>
    <xf numFmtId="0" fontId="62" fillId="0" borderId="0" xfId="0" quotePrefix="1" applyFont="1" applyAlignment="1">
      <alignment horizontal="center" vertical="center"/>
    </xf>
    <xf numFmtId="0" fontId="62" fillId="0" borderId="14" xfId="0" quotePrefix="1" applyFont="1" applyBorder="1" applyAlignment="1">
      <alignment horizontal="center" vertical="center"/>
    </xf>
    <xf numFmtId="0" fontId="60" fillId="8" borderId="17" xfId="0" applyFont="1" applyFill="1" applyBorder="1" applyAlignment="1">
      <alignment horizontal="distributed" vertical="center"/>
    </xf>
    <xf numFmtId="0" fontId="60" fillId="8" borderId="19" xfId="0" applyFont="1" applyFill="1" applyBorder="1" applyAlignment="1">
      <alignment horizontal="distributed" vertical="center"/>
    </xf>
    <xf numFmtId="0" fontId="67" fillId="0" borderId="30" xfId="0" applyFont="1" applyBorder="1" applyAlignment="1">
      <alignment horizontal="right"/>
    </xf>
    <xf numFmtId="0" fontId="64" fillId="0" borderId="30" xfId="139" applyFont="1" applyBorder="1" applyAlignment="1">
      <alignment horizontal="right"/>
    </xf>
    <xf numFmtId="0" fontId="62" fillId="8" borderId="20" xfId="139" applyFont="1" applyFill="1" applyBorder="1" applyAlignment="1">
      <alignment horizontal="distributed" vertical="center" justifyLastLine="1"/>
    </xf>
    <xf numFmtId="0" fontId="62" fillId="8" borderId="12" xfId="139" applyFont="1" applyFill="1" applyBorder="1" applyAlignment="1">
      <alignment horizontal="distributed" vertical="center" justifyLastLine="1"/>
    </xf>
    <xf numFmtId="0" fontId="62" fillId="8" borderId="10" xfId="139" applyFont="1" applyFill="1" applyBorder="1" applyAlignment="1">
      <alignment horizontal="distributed" vertical="center" justifyLastLine="1"/>
    </xf>
    <xf numFmtId="0" fontId="62" fillId="8" borderId="18" xfId="139" applyFont="1" applyFill="1" applyBorder="1" applyAlignment="1">
      <alignment horizontal="distributed" vertical="center" justifyLastLine="1"/>
    </xf>
    <xf numFmtId="0" fontId="62" fillId="8" borderId="13" xfId="139" applyFont="1" applyFill="1" applyBorder="1" applyAlignment="1">
      <alignment horizontal="distributed" vertical="center" justifyLastLine="1"/>
    </xf>
    <xf numFmtId="0" fontId="26" fillId="8" borderId="11" xfId="0" applyFont="1" applyFill="1" applyBorder="1" applyAlignment="1">
      <alignment horizontal="distributed" vertical="center" justifyLastLine="1"/>
    </xf>
    <xf numFmtId="0" fontId="26" fillId="8" borderId="10" xfId="0" applyFont="1" applyFill="1" applyBorder="1" applyAlignment="1">
      <alignment horizontal="distributed" vertical="center" justifyLastLine="1"/>
    </xf>
    <xf numFmtId="0" fontId="61" fillId="8" borderId="21" xfId="139" applyFont="1" applyFill="1" applyBorder="1" applyAlignment="1">
      <alignment horizontal="distributed" vertical="center" wrapText="1" justifyLastLine="1"/>
    </xf>
    <xf numFmtId="0" fontId="61" fillId="8" borderId="11" xfId="139" applyFont="1" applyFill="1" applyBorder="1" applyAlignment="1">
      <alignment horizontal="distributed" vertical="center" justifyLastLine="1"/>
    </xf>
    <xf numFmtId="0" fontId="37" fillId="0" borderId="0" xfId="138" applyFont="1" applyAlignment="1">
      <alignment horizontal="left"/>
    </xf>
    <xf numFmtId="0" fontId="29" fillId="0" borderId="0" xfId="138" applyFont="1"/>
    <xf numFmtId="0" fontId="94" fillId="0" borderId="0" xfId="0" applyFont="1"/>
    <xf numFmtId="0" fontId="58" fillId="8" borderId="18" xfId="131" applyFont="1" applyFill="1" applyBorder="1" applyAlignment="1">
      <alignment horizontal="center" vertical="center"/>
    </xf>
    <xf numFmtId="0" fontId="58" fillId="8" borderId="13" xfId="131" applyFont="1" applyFill="1" applyBorder="1" applyAlignment="1">
      <alignment horizontal="center" vertical="center"/>
    </xf>
    <xf numFmtId="0" fontId="58" fillId="8" borderId="11" xfId="131" applyFont="1" applyFill="1" applyBorder="1" applyAlignment="1">
      <alignment horizontal="center" vertical="center"/>
    </xf>
    <xf numFmtId="0" fontId="58" fillId="8" borderId="20" xfId="131" applyFont="1" applyFill="1" applyBorder="1" applyAlignment="1">
      <alignment horizontal="center" vertical="center"/>
    </xf>
    <xf numFmtId="0" fontId="58" fillId="8" borderId="12" xfId="131" applyFont="1" applyFill="1" applyBorder="1" applyAlignment="1">
      <alignment horizontal="center" vertical="center"/>
    </xf>
    <xf numFmtId="0" fontId="58" fillId="8" borderId="10" xfId="131" applyFont="1" applyFill="1" applyBorder="1" applyAlignment="1">
      <alignment horizontal="center" vertical="center"/>
    </xf>
    <xf numFmtId="0" fontId="58" fillId="8" borderId="21" xfId="131" applyFont="1" applyFill="1" applyBorder="1" applyAlignment="1">
      <alignment horizontal="distributed" vertical="center" justifyLastLine="1"/>
    </xf>
    <xf numFmtId="0" fontId="58" fillId="8" borderId="11" xfId="131" applyFont="1" applyFill="1" applyBorder="1" applyAlignment="1">
      <alignment horizontal="distributed" vertical="center" justifyLastLine="1"/>
    </xf>
    <xf numFmtId="0" fontId="58" fillId="8" borderId="28" xfId="131" applyFont="1" applyFill="1" applyBorder="1" applyAlignment="1">
      <alignment horizontal="center" vertical="center" justifyLastLine="1"/>
    </xf>
    <xf numFmtId="0" fontId="58" fillId="8" borderId="10" xfId="131" applyFont="1" applyFill="1" applyBorder="1" applyAlignment="1">
      <alignment horizontal="center" vertical="center" justifyLastLine="1"/>
    </xf>
    <xf numFmtId="188" fontId="33" fillId="0" borderId="12" xfId="135" applyNumberFormat="1" applyFont="1" applyBorder="1" applyAlignment="1">
      <alignment horizontal="right" vertical="center" shrinkToFit="1"/>
    </xf>
    <xf numFmtId="188" fontId="33" fillId="0" borderId="0" xfId="0" applyNumberFormat="1" applyFont="1" applyAlignment="1">
      <alignment vertical="center" shrinkToFit="1"/>
    </xf>
    <xf numFmtId="0" fontId="60" fillId="0" borderId="0" xfId="143" quotePrefix="1" applyFont="1" applyAlignment="1">
      <alignment horizontal="left" vertical="center"/>
    </xf>
    <xf numFmtId="0" fontId="60" fillId="0" borderId="14" xfId="143" quotePrefix="1" applyFont="1" applyBorder="1" applyAlignment="1">
      <alignment horizontal="left" vertical="center"/>
    </xf>
    <xf numFmtId="0" fontId="62" fillId="0" borderId="23" xfId="143" quotePrefix="1" applyFont="1" applyBorder="1" applyAlignment="1">
      <alignment horizontal="left" vertical="center"/>
    </xf>
    <xf numFmtId="0" fontId="62" fillId="0" borderId="27" xfId="143" quotePrefix="1" applyFont="1" applyBorder="1" applyAlignment="1">
      <alignment horizontal="left" vertical="center"/>
    </xf>
    <xf numFmtId="188" fontId="33" fillId="0" borderId="10" xfId="135" applyNumberFormat="1" applyFont="1" applyBorder="1" applyAlignment="1">
      <alignment horizontal="right" vertical="center"/>
    </xf>
    <xf numFmtId="188" fontId="33" fillId="0" borderId="27" xfId="135" applyNumberFormat="1" applyFont="1" applyBorder="1" applyAlignment="1">
      <alignment horizontal="right" vertical="center"/>
    </xf>
    <xf numFmtId="188" fontId="33" fillId="0" borderId="12" xfId="0" applyNumberFormat="1" applyFont="1" applyBorder="1" applyAlignment="1">
      <alignment horizontal="right" vertical="center" shrinkToFit="1"/>
    </xf>
    <xf numFmtId="188" fontId="33" fillId="0" borderId="0" xfId="0" applyNumberFormat="1" applyFont="1" applyAlignment="1">
      <alignment horizontal="right" vertical="center" shrinkToFit="1"/>
    </xf>
    <xf numFmtId="188" fontId="33" fillId="0" borderId="50" xfId="0" applyNumberFormat="1" applyFont="1" applyBorder="1" applyAlignment="1">
      <alignment horizontal="right" vertical="center" shrinkToFit="1"/>
    </xf>
    <xf numFmtId="0" fontId="29" fillId="0" borderId="0" xfId="143" applyFont="1" applyAlignment="1">
      <alignment horizontal="left"/>
    </xf>
    <xf numFmtId="188" fontId="33" fillId="0" borderId="0" xfId="135" applyNumberFormat="1" applyFont="1" applyAlignment="1">
      <alignment horizontal="right" vertical="center" shrinkToFit="1"/>
    </xf>
    <xf numFmtId="188" fontId="33" fillId="0" borderId="12" xfId="135" quotePrefix="1" applyNumberFormat="1" applyFont="1" applyBorder="1" applyAlignment="1">
      <alignment horizontal="right" vertical="center" shrinkToFit="1"/>
    </xf>
    <xf numFmtId="188" fontId="33" fillId="0" borderId="14" xfId="135" applyNumberFormat="1" applyFont="1" applyBorder="1" applyAlignment="1">
      <alignment horizontal="right" vertical="center" shrinkToFit="1"/>
    </xf>
    <xf numFmtId="41" fontId="33" fillId="0" borderId="12" xfId="0" quotePrefix="1" applyNumberFormat="1" applyFont="1" applyBorder="1" applyAlignment="1">
      <alignment horizontal="right" vertical="center" shrinkToFit="1"/>
    </xf>
    <xf numFmtId="41" fontId="33" fillId="0" borderId="14" xfId="0" applyNumberFormat="1" applyFont="1" applyBorder="1" applyAlignment="1">
      <alignment horizontal="right" vertical="center" shrinkToFit="1"/>
    </xf>
    <xf numFmtId="188" fontId="33" fillId="0" borderId="14" xfId="0" applyNumberFormat="1" applyFont="1" applyBorder="1" applyAlignment="1">
      <alignment horizontal="right" vertical="center" shrinkToFit="1"/>
    </xf>
    <xf numFmtId="0" fontId="60" fillId="0" borderId="0" xfId="143" applyFont="1" applyAlignment="1">
      <alignment horizontal="distributed" vertical="center"/>
    </xf>
    <xf numFmtId="0" fontId="60" fillId="0" borderId="14" xfId="143" applyFont="1" applyBorder="1" applyAlignment="1">
      <alignment horizontal="distributed" vertical="center"/>
    </xf>
    <xf numFmtId="41" fontId="33" fillId="0" borderId="12" xfId="135" quotePrefix="1" applyNumberFormat="1" applyFont="1" applyBorder="1" applyAlignment="1">
      <alignment horizontal="right" vertical="center" shrinkToFit="1"/>
    </xf>
    <xf numFmtId="41" fontId="33" fillId="0" borderId="14" xfId="135" applyNumberFormat="1" applyFont="1" applyBorder="1" applyAlignment="1">
      <alignment horizontal="right" vertical="center" shrinkToFit="1"/>
    </xf>
    <xf numFmtId="41" fontId="33" fillId="0" borderId="0" xfId="135" applyNumberFormat="1" applyFont="1" applyAlignment="1">
      <alignment horizontal="right" vertical="center" shrinkToFit="1"/>
    </xf>
    <xf numFmtId="0" fontId="36" fillId="0" borderId="30" xfId="143" applyFont="1" applyBorder="1" applyAlignment="1">
      <alignment horizontal="left"/>
    </xf>
    <xf numFmtId="0" fontId="36" fillId="0" borderId="30" xfId="130" applyFont="1" applyBorder="1"/>
    <xf numFmtId="0" fontId="0" fillId="0" borderId="30" xfId="0" applyBorder="1"/>
    <xf numFmtId="0" fontId="60" fillId="8" borderId="28" xfId="130" applyFont="1" applyFill="1" applyBorder="1" applyAlignment="1">
      <alignment horizontal="center" vertical="center"/>
    </xf>
    <xf numFmtId="0" fontId="60" fillId="8" borderId="12" xfId="130" applyFont="1" applyFill="1" applyBorder="1" applyAlignment="1">
      <alignment horizontal="center" vertical="center"/>
    </xf>
    <xf numFmtId="0" fontId="60" fillId="8" borderId="10" xfId="130" applyFont="1" applyFill="1" applyBorder="1" applyAlignment="1">
      <alignment horizontal="center" vertical="center"/>
    </xf>
    <xf numFmtId="0" fontId="60" fillId="8" borderId="21" xfId="130" applyFont="1" applyFill="1" applyBorder="1" applyAlignment="1">
      <alignment horizontal="center" vertical="center" wrapText="1" justifyLastLine="1"/>
    </xf>
    <xf numFmtId="0" fontId="60" fillId="8" borderId="11" xfId="130" applyFont="1" applyFill="1" applyBorder="1" applyAlignment="1">
      <alignment horizontal="center" vertical="center" wrapText="1" justifyLastLine="1"/>
    </xf>
    <xf numFmtId="0" fontId="62" fillId="0" borderId="0" xfId="130" applyFont="1" applyAlignment="1">
      <alignment horizontal="left" vertical="center"/>
    </xf>
    <xf numFmtId="0" fontId="60" fillId="8" borderId="52" xfId="130" applyFont="1" applyFill="1" applyBorder="1" applyAlignment="1">
      <alignment horizontal="center" vertical="center"/>
    </xf>
    <xf numFmtId="0" fontId="60" fillId="8" borderId="37" xfId="130" applyFont="1" applyFill="1" applyBorder="1" applyAlignment="1">
      <alignment horizontal="center" vertical="center"/>
    </xf>
    <xf numFmtId="0" fontId="60" fillId="8" borderId="26" xfId="130" applyFont="1" applyFill="1" applyBorder="1" applyAlignment="1">
      <alignment horizontal="center" vertical="center"/>
    </xf>
    <xf numFmtId="0" fontId="60" fillId="8" borderId="24" xfId="130" applyFont="1" applyFill="1" applyBorder="1" applyAlignment="1">
      <alignment horizontal="center" vertical="center"/>
    </xf>
    <xf numFmtId="0" fontId="0" fillId="8" borderId="24" xfId="0" applyFill="1" applyBorder="1" applyAlignment="1">
      <alignment horizontal="center" vertical="center"/>
    </xf>
    <xf numFmtId="0" fontId="0" fillId="8" borderId="29" xfId="0" applyFill="1" applyBorder="1" applyAlignment="1">
      <alignment horizontal="center" vertical="center"/>
    </xf>
    <xf numFmtId="0" fontId="58" fillId="8" borderId="28" xfId="130" applyFont="1" applyFill="1" applyBorder="1" applyAlignment="1">
      <alignment horizontal="center" vertical="center" textRotation="255"/>
    </xf>
    <xf numFmtId="0" fontId="58" fillId="8" borderId="12" xfId="130" applyFont="1" applyFill="1" applyBorder="1" applyAlignment="1">
      <alignment horizontal="center" vertical="center" textRotation="255"/>
    </xf>
    <xf numFmtId="0" fontId="58" fillId="8" borderId="10" xfId="130" applyFont="1" applyFill="1" applyBorder="1" applyAlignment="1">
      <alignment horizontal="center" vertical="center" textRotation="255"/>
    </xf>
    <xf numFmtId="0" fontId="60" fillId="8" borderId="21" xfId="130" applyFont="1" applyFill="1" applyBorder="1" applyAlignment="1">
      <alignment horizontal="center" vertical="center" justifyLastLine="1"/>
    </xf>
    <xf numFmtId="0" fontId="60" fillId="8" borderId="11" xfId="130" applyFont="1" applyFill="1" applyBorder="1" applyAlignment="1">
      <alignment horizontal="center" vertical="center" justifyLastLine="1"/>
    </xf>
    <xf numFmtId="0" fontId="98" fillId="8" borderId="21" xfId="130" applyFont="1" applyFill="1" applyBorder="1" applyAlignment="1">
      <alignment horizontal="center" vertical="center" wrapText="1" justifyLastLine="1"/>
    </xf>
    <xf numFmtId="0" fontId="98" fillId="8" borderId="11" xfId="130" applyFont="1" applyFill="1" applyBorder="1" applyAlignment="1">
      <alignment horizontal="center" vertical="center" wrapText="1" justifyLastLine="1"/>
    </xf>
    <xf numFmtId="188" fontId="33" fillId="0" borderId="12" xfId="0" quotePrefix="1" applyNumberFormat="1" applyFont="1" applyBorder="1" applyAlignment="1">
      <alignment horizontal="right" vertical="center" shrinkToFit="1"/>
    </xf>
    <xf numFmtId="41" fontId="33" fillId="0" borderId="12" xfId="0" applyNumberFormat="1" applyFont="1" applyBorder="1" applyAlignment="1">
      <alignment horizontal="right" vertical="center" shrinkToFit="1"/>
    </xf>
    <xf numFmtId="41" fontId="33" fillId="0" borderId="0" xfId="0" applyNumberFormat="1" applyFont="1" applyAlignment="1">
      <alignment horizontal="right" vertical="center" shrinkToFit="1"/>
    </xf>
    <xf numFmtId="41" fontId="33" fillId="0" borderId="50" xfId="0" applyNumberFormat="1" applyFont="1" applyBorder="1" applyAlignment="1">
      <alignment horizontal="right" vertical="center" shrinkToFit="1"/>
    </xf>
    <xf numFmtId="0" fontId="60" fillId="8" borderId="17" xfId="143" applyFont="1" applyFill="1" applyBorder="1" applyAlignment="1">
      <alignment horizontal="distributed" vertical="center" justifyLastLine="1"/>
    </xf>
    <xf numFmtId="0" fontId="60" fillId="8" borderId="19" xfId="143" applyFont="1" applyFill="1" applyBorder="1" applyAlignment="1">
      <alignment horizontal="distributed" vertical="center" justifyLastLine="1"/>
    </xf>
    <xf numFmtId="0" fontId="60" fillId="8" borderId="23" xfId="143" applyFont="1" applyFill="1" applyBorder="1" applyAlignment="1">
      <alignment horizontal="distributed" vertical="center" justifyLastLine="1"/>
    </xf>
    <xf numFmtId="0" fontId="60" fillId="8" borderId="27" xfId="143" applyFont="1" applyFill="1" applyBorder="1" applyAlignment="1">
      <alignment horizontal="distributed" vertical="center" justifyLastLine="1"/>
    </xf>
    <xf numFmtId="0" fontId="60" fillId="8" borderId="52" xfId="143" applyFont="1" applyFill="1" applyBorder="1" applyAlignment="1">
      <alignment horizontal="distributed" vertical="center" justifyLastLine="1"/>
    </xf>
    <xf numFmtId="0" fontId="60" fillId="8" borderId="37" xfId="143" applyFont="1" applyFill="1" applyBorder="1" applyAlignment="1">
      <alignment horizontal="distributed" vertical="center" justifyLastLine="1"/>
    </xf>
    <xf numFmtId="0" fontId="60" fillId="8" borderId="55" xfId="143" applyFont="1" applyFill="1" applyBorder="1" applyAlignment="1">
      <alignment horizontal="distributed" vertical="center" justifyLastLine="1"/>
    </xf>
    <xf numFmtId="0" fontId="60" fillId="8" borderId="26" xfId="143" applyFont="1" applyFill="1" applyBorder="1" applyAlignment="1">
      <alignment horizontal="distributed" vertical="center" justifyLastLine="1"/>
    </xf>
    <xf numFmtId="0" fontId="60" fillId="8" borderId="24" xfId="143" applyFont="1" applyFill="1" applyBorder="1" applyAlignment="1">
      <alignment horizontal="distributed" vertical="center" justifyLastLine="1"/>
    </xf>
    <xf numFmtId="0" fontId="60" fillId="8" borderId="56" xfId="143" applyFont="1" applyFill="1" applyBorder="1" applyAlignment="1">
      <alignment horizontal="distributed" vertical="center" justifyLastLine="1"/>
    </xf>
    <xf numFmtId="0" fontId="60" fillId="8" borderId="12" xfId="143" applyFont="1" applyFill="1" applyBorder="1" applyAlignment="1">
      <alignment horizontal="distributed" vertical="center" justifyLastLine="1"/>
    </xf>
    <xf numFmtId="0" fontId="60" fillId="8" borderId="14" xfId="143" applyFont="1" applyFill="1" applyBorder="1" applyAlignment="1">
      <alignment horizontal="distributed" vertical="center" justifyLastLine="1"/>
    </xf>
    <xf numFmtId="0" fontId="67" fillId="0" borderId="30" xfId="143" applyFont="1" applyBorder="1" applyAlignment="1">
      <alignment horizontal="center"/>
    </xf>
    <xf numFmtId="0" fontId="31" fillId="0" borderId="0" xfId="143" applyFont="1" applyAlignment="1">
      <alignment horizontal="center" vertical="center"/>
    </xf>
    <xf numFmtId="0" fontId="60" fillId="0" borderId="30" xfId="140" applyFont="1" applyBorder="1" applyAlignment="1">
      <alignment horizontal="right"/>
    </xf>
    <xf numFmtId="0" fontId="65" fillId="0" borderId="30" xfId="140" applyFont="1" applyBorder="1" applyAlignment="1">
      <alignment horizontal="right"/>
    </xf>
    <xf numFmtId="0" fontId="60" fillId="0" borderId="0" xfId="140" applyFont="1" applyAlignment="1">
      <alignment horizontal="left" vertical="center"/>
    </xf>
    <xf numFmtId="0" fontId="58" fillId="8" borderId="52" xfId="134" applyFont="1" applyFill="1" applyBorder="1" applyAlignment="1">
      <alignment horizontal="distributed" vertical="center" justifyLastLine="1"/>
    </xf>
    <xf numFmtId="0" fontId="58" fillId="8" borderId="45" xfId="134" applyFont="1" applyFill="1" applyBorder="1" applyAlignment="1">
      <alignment horizontal="distributed" vertical="center" justifyLastLine="1"/>
    </xf>
    <xf numFmtId="0" fontId="31" fillId="0" borderId="30" xfId="134" applyFont="1" applyBorder="1" applyAlignment="1">
      <alignment horizontal="left"/>
    </xf>
    <xf numFmtId="0" fontId="58" fillId="8" borderId="21" xfId="140" applyFont="1" applyFill="1" applyBorder="1" applyAlignment="1">
      <alignment horizontal="center" vertical="center" justifyLastLine="1"/>
    </xf>
    <xf numFmtId="0" fontId="58" fillId="8" borderId="11" xfId="140" applyFont="1" applyFill="1" applyBorder="1" applyAlignment="1">
      <alignment horizontal="center" vertical="center" justifyLastLine="1"/>
    </xf>
    <xf numFmtId="0" fontId="58" fillId="8" borderId="37" xfId="134" applyFont="1" applyFill="1" applyBorder="1" applyAlignment="1">
      <alignment horizontal="distributed" vertical="center" justifyLastLine="1"/>
    </xf>
    <xf numFmtId="0" fontId="58" fillId="8" borderId="20" xfId="140" applyFont="1" applyFill="1" applyBorder="1" applyAlignment="1">
      <alignment horizontal="distributed" vertical="center"/>
    </xf>
    <xf numFmtId="0" fontId="58" fillId="8" borderId="12" xfId="140" applyFont="1" applyFill="1" applyBorder="1" applyAlignment="1">
      <alignment horizontal="distributed" vertical="center"/>
    </xf>
    <xf numFmtId="0" fontId="60" fillId="0" borderId="30" xfId="134" applyFont="1" applyBorder="1" applyAlignment="1">
      <alignment horizontal="right"/>
    </xf>
    <xf numFmtId="0" fontId="30" fillId="0" borderId="0" xfId="134" applyFont="1" applyAlignment="1">
      <alignment horizontal="left"/>
    </xf>
    <xf numFmtId="0" fontId="58" fillId="8" borderId="18" xfId="140" applyFont="1" applyFill="1" applyBorder="1" applyAlignment="1">
      <alignment horizontal="distributed" vertical="center"/>
    </xf>
    <xf numFmtId="0" fontId="58" fillId="8" borderId="13" xfId="140" applyFont="1" applyFill="1" applyBorder="1" applyAlignment="1">
      <alignment horizontal="distributed" vertical="center"/>
    </xf>
    <xf numFmtId="0" fontId="58" fillId="8" borderId="20" xfId="0" applyFont="1" applyFill="1" applyBorder="1" applyAlignment="1">
      <alignment horizontal="center" vertical="center"/>
    </xf>
    <xf numFmtId="0" fontId="60" fillId="0" borderId="22" xfId="140" applyFont="1" applyBorder="1" applyAlignment="1">
      <alignment horizontal="left" vertical="center"/>
    </xf>
    <xf numFmtId="0" fontId="58" fillId="8" borderId="21" xfId="140" applyFont="1" applyFill="1" applyBorder="1" applyAlignment="1">
      <alignment horizontal="center" vertical="center" wrapText="1" justifyLastLine="1"/>
    </xf>
    <xf numFmtId="0" fontId="58" fillId="8" borderId="11" xfId="140" applyFont="1" applyFill="1" applyBorder="1" applyAlignment="1">
      <alignment horizontal="center" vertical="center" wrapText="1" justifyLastLine="1"/>
    </xf>
    <xf numFmtId="0" fontId="58" fillId="8" borderId="17" xfId="140" applyFont="1" applyFill="1" applyBorder="1" applyAlignment="1">
      <alignment horizontal="distributed" vertical="center"/>
    </xf>
    <xf numFmtId="0" fontId="0" fillId="8" borderId="0" xfId="0" applyFill="1" applyAlignment="1">
      <alignment horizontal="distributed" vertical="center"/>
    </xf>
    <xf numFmtId="0" fontId="28" fillId="0" borderId="0" xfId="133" applyFont="1" applyAlignment="1">
      <alignment horizontal="center" vertical="center"/>
    </xf>
    <xf numFmtId="0" fontId="60" fillId="8" borderId="17" xfId="133" applyFont="1" applyFill="1" applyBorder="1" applyAlignment="1">
      <alignment horizontal="distributed" vertical="center"/>
    </xf>
    <xf numFmtId="0" fontId="60" fillId="8" borderId="19" xfId="133" applyFont="1" applyFill="1" applyBorder="1" applyAlignment="1">
      <alignment horizontal="distributed" vertical="center"/>
    </xf>
    <xf numFmtId="0" fontId="60" fillId="8" borderId="23" xfId="133" applyFont="1" applyFill="1" applyBorder="1" applyAlignment="1">
      <alignment horizontal="distributed" vertical="center"/>
    </xf>
    <xf numFmtId="0" fontId="60" fillId="8" borderId="27" xfId="133" applyFont="1" applyFill="1" applyBorder="1" applyAlignment="1">
      <alignment horizontal="distributed" vertical="center"/>
    </xf>
    <xf numFmtId="0" fontId="60" fillId="8" borderId="52" xfId="134" applyFont="1" applyFill="1" applyBorder="1" applyAlignment="1">
      <alignment horizontal="distributed" vertical="center" justifyLastLine="1"/>
    </xf>
    <xf numFmtId="0" fontId="60" fillId="8" borderId="37" xfId="134" applyFont="1" applyFill="1" applyBorder="1" applyAlignment="1">
      <alignment horizontal="distributed" vertical="center" justifyLastLine="1"/>
    </xf>
    <xf numFmtId="0" fontId="101" fillId="8" borderId="37" xfId="0" applyFont="1" applyFill="1" applyBorder="1" applyAlignment="1">
      <alignment horizontal="distributed" vertical="center" justifyLastLine="1"/>
    </xf>
    <xf numFmtId="0" fontId="67" fillId="0" borderId="30" xfId="133" applyFont="1" applyBorder="1" applyAlignment="1">
      <alignment horizontal="right"/>
    </xf>
    <xf numFmtId="0" fontId="65" fillId="0" borderId="30" xfId="133" applyFont="1" applyBorder="1" applyAlignment="1">
      <alignment horizontal="right"/>
    </xf>
    <xf numFmtId="0" fontId="93" fillId="0" borderId="30" xfId="133" applyFont="1" applyBorder="1" applyAlignment="1">
      <alignment horizontal="left"/>
    </xf>
    <xf numFmtId="0" fontId="60" fillId="8" borderId="45" xfId="134" applyFont="1" applyFill="1" applyBorder="1" applyAlignment="1">
      <alignment horizontal="distributed" vertical="center" justifyLastLine="1"/>
    </xf>
    <xf numFmtId="0" fontId="60" fillId="8" borderId="52" xfId="134" applyFont="1" applyFill="1" applyBorder="1" applyAlignment="1">
      <alignment horizontal="distributed" vertical="center"/>
    </xf>
    <xf numFmtId="0" fontId="60" fillId="8" borderId="37" xfId="134" applyFont="1" applyFill="1" applyBorder="1" applyAlignment="1">
      <alignment horizontal="distributed" vertical="center"/>
    </xf>
    <xf numFmtId="0" fontId="60" fillId="8" borderId="45" xfId="134" applyFont="1" applyFill="1" applyBorder="1" applyAlignment="1">
      <alignment horizontal="distributed" vertical="center"/>
    </xf>
    <xf numFmtId="0" fontId="62" fillId="0" borderId="0" xfId="0" quotePrefix="1" applyFont="1" applyAlignment="1">
      <alignment vertical="center"/>
    </xf>
    <xf numFmtId="0" fontId="62" fillId="0" borderId="14" xfId="0" quotePrefix="1" applyFont="1" applyBorder="1" applyAlignment="1">
      <alignment vertical="center"/>
    </xf>
    <xf numFmtId="0" fontId="60" fillId="8" borderId="52" xfId="133" applyFont="1" applyFill="1" applyBorder="1" applyAlignment="1">
      <alignment horizontal="distributed" vertical="center" justifyLastLine="1"/>
    </xf>
    <xf numFmtId="0" fontId="60" fillId="8" borderId="37" xfId="133" applyFont="1" applyFill="1" applyBorder="1" applyAlignment="1">
      <alignment horizontal="distributed" vertical="center" justifyLastLine="1"/>
    </xf>
    <xf numFmtId="0" fontId="60" fillId="8" borderId="45" xfId="133" applyFont="1" applyFill="1" applyBorder="1" applyAlignment="1">
      <alignment horizontal="distributed" vertical="center" justifyLastLine="1"/>
    </xf>
    <xf numFmtId="0" fontId="62" fillId="0" borderId="0" xfId="0" quotePrefix="1" applyFont="1" applyAlignment="1">
      <alignment horizontal="left" vertical="center"/>
    </xf>
    <xf numFmtId="0" fontId="62" fillId="0" borderId="14" xfId="0" quotePrefix="1" applyFont="1" applyBorder="1" applyAlignment="1">
      <alignment horizontal="left" vertical="center"/>
    </xf>
    <xf numFmtId="0" fontId="58" fillId="0" borderId="22" xfId="135" applyFont="1" applyBorder="1" applyAlignment="1">
      <alignment horizontal="left" vertical="center"/>
    </xf>
    <xf numFmtId="0" fontId="62" fillId="0" borderId="23" xfId="0" quotePrefix="1" applyFont="1" applyBorder="1" applyAlignment="1">
      <alignment horizontal="center" vertical="center"/>
    </xf>
    <xf numFmtId="0" fontId="62" fillId="0" borderId="27" xfId="0" quotePrefix="1" applyFont="1" applyBorder="1" applyAlignment="1">
      <alignment horizontal="center" vertical="center"/>
    </xf>
    <xf numFmtId="0" fontId="63" fillId="0" borderId="30" xfId="140" applyFont="1" applyBorder="1" applyAlignment="1">
      <alignment horizontal="right"/>
    </xf>
    <xf numFmtId="0" fontId="60" fillId="8" borderId="57" xfId="137" applyFont="1" applyFill="1" applyBorder="1" applyAlignment="1">
      <alignment horizontal="distributed" vertical="center" justifyLastLine="1"/>
    </xf>
    <xf numFmtId="0" fontId="60" fillId="8" borderId="17" xfId="137" applyFont="1" applyFill="1" applyBorder="1" applyAlignment="1">
      <alignment horizontal="distributed" vertical="center" justifyLastLine="1"/>
    </xf>
    <xf numFmtId="0" fontId="60" fillId="8" borderId="16" xfId="137" applyFont="1" applyFill="1" applyBorder="1" applyAlignment="1">
      <alignment horizontal="distributed" vertical="center" justifyLastLine="1"/>
    </xf>
    <xf numFmtId="0" fontId="60" fillId="8" borderId="0" xfId="137" applyFont="1" applyFill="1" applyAlignment="1">
      <alignment horizontal="distributed" vertical="center" justifyLastLine="1"/>
    </xf>
    <xf numFmtId="0" fontId="60" fillId="8" borderId="36" xfId="137" applyFont="1" applyFill="1" applyBorder="1" applyAlignment="1">
      <alignment horizontal="distributed" vertical="center" justifyLastLine="1"/>
    </xf>
    <xf numFmtId="0" fontId="60" fillId="8" borderId="23" xfId="137" applyFont="1" applyFill="1" applyBorder="1" applyAlignment="1">
      <alignment horizontal="distributed" vertical="center" justifyLastLine="1"/>
    </xf>
    <xf numFmtId="0" fontId="60" fillId="8" borderId="28" xfId="137" applyFont="1" applyFill="1" applyBorder="1" applyAlignment="1">
      <alignment horizontal="distributed" vertical="center" justifyLastLine="1"/>
    </xf>
    <xf numFmtId="0" fontId="60" fillId="8" borderId="22" xfId="137" applyFont="1" applyFill="1" applyBorder="1" applyAlignment="1">
      <alignment horizontal="distributed" vertical="center" justifyLastLine="1"/>
    </xf>
    <xf numFmtId="0" fontId="60" fillId="8" borderId="10" xfId="137" applyFont="1" applyFill="1" applyBorder="1" applyAlignment="1">
      <alignment horizontal="distributed" vertical="center" justifyLastLine="1"/>
    </xf>
    <xf numFmtId="0" fontId="90" fillId="0" borderId="30" xfId="137" applyFont="1" applyBorder="1"/>
    <xf numFmtId="0" fontId="102" fillId="0" borderId="30" xfId="0" applyFont="1" applyBorder="1"/>
    <xf numFmtId="0" fontId="60" fillId="8" borderId="20" xfId="137" applyFont="1" applyFill="1" applyBorder="1" applyAlignment="1">
      <alignment horizontal="distributed" vertical="center" wrapText="1" justifyLastLine="1"/>
    </xf>
    <xf numFmtId="0" fontId="60" fillId="8" borderId="12" xfId="137" applyFont="1" applyFill="1" applyBorder="1" applyAlignment="1">
      <alignment horizontal="distributed" vertical="center" wrapText="1" justifyLastLine="1"/>
    </xf>
    <xf numFmtId="0" fontId="60" fillId="8" borderId="10" xfId="137" applyFont="1" applyFill="1" applyBorder="1" applyAlignment="1">
      <alignment horizontal="distributed" vertical="center" wrapText="1" justifyLastLine="1"/>
    </xf>
    <xf numFmtId="0" fontId="60" fillId="8" borderId="31" xfId="137" applyFont="1" applyFill="1" applyBorder="1" applyAlignment="1">
      <alignment horizontal="distributed" vertical="center" justifyLastLine="1"/>
    </xf>
    <xf numFmtId="0" fontId="60" fillId="8" borderId="27" xfId="137" applyFont="1" applyFill="1" applyBorder="1" applyAlignment="1">
      <alignment horizontal="distributed" vertical="center" justifyLastLine="1"/>
    </xf>
    <xf numFmtId="0" fontId="60" fillId="0" borderId="0" xfId="140" applyFont="1" applyAlignment="1">
      <alignment horizontal="right"/>
    </xf>
    <xf numFmtId="0" fontId="62" fillId="0" borderId="0" xfId="137" applyFont="1" applyAlignment="1">
      <alignment horizontal="left" vertical="center"/>
    </xf>
    <xf numFmtId="0" fontId="58" fillId="8" borderId="21" xfId="136" applyFont="1" applyFill="1" applyBorder="1" applyAlignment="1">
      <alignment horizontal="center" vertical="center"/>
    </xf>
    <xf numFmtId="0" fontId="58" fillId="8" borderId="13" xfId="136" applyFont="1" applyFill="1" applyBorder="1" applyAlignment="1">
      <alignment horizontal="center" vertical="center"/>
    </xf>
    <xf numFmtId="0" fontId="103" fillId="8" borderId="11" xfId="0" applyFont="1" applyFill="1" applyBorder="1" applyAlignment="1">
      <alignment horizontal="center" vertical="center"/>
    </xf>
    <xf numFmtId="0" fontId="90" fillId="0" borderId="30" xfId="136" applyFont="1" applyBorder="1" applyAlignment="1">
      <alignment horizontal="left"/>
    </xf>
    <xf numFmtId="0" fontId="58" fillId="8" borderId="32" xfId="136" applyFont="1" applyFill="1" applyBorder="1" applyAlignment="1">
      <alignment horizontal="center" vertical="center"/>
    </xf>
    <xf numFmtId="0" fontId="58" fillId="8" borderId="15" xfId="136" applyFont="1" applyFill="1" applyBorder="1" applyAlignment="1">
      <alignment horizontal="center" vertical="center"/>
    </xf>
    <xf numFmtId="0" fontId="103" fillId="8" borderId="33" xfId="0" applyFont="1" applyFill="1" applyBorder="1" applyAlignment="1">
      <alignment horizontal="center" vertical="center"/>
    </xf>
    <xf numFmtId="0" fontId="60" fillId="8" borderId="20" xfId="136" applyFont="1" applyFill="1" applyBorder="1" applyAlignment="1">
      <alignment horizontal="distributed" vertical="center" justifyLastLine="1"/>
    </xf>
    <xf numFmtId="0" fontId="60" fillId="8" borderId="19" xfId="136" applyFont="1" applyFill="1" applyBorder="1" applyAlignment="1">
      <alignment horizontal="distributed" vertical="center" justifyLastLine="1"/>
    </xf>
    <xf numFmtId="0" fontId="60" fillId="8" borderId="12" xfId="136" applyFont="1" applyFill="1" applyBorder="1" applyAlignment="1">
      <alignment horizontal="distributed" vertical="center" justifyLastLine="1"/>
    </xf>
    <xf numFmtId="0" fontId="60" fillId="8" borderId="14" xfId="136" applyFont="1" applyFill="1" applyBorder="1" applyAlignment="1">
      <alignment horizontal="distributed" vertical="center" justifyLastLine="1"/>
    </xf>
    <xf numFmtId="0" fontId="60" fillId="8" borderId="10" xfId="136" applyFont="1" applyFill="1" applyBorder="1" applyAlignment="1">
      <alignment horizontal="distributed" vertical="center" justifyLastLine="1"/>
    </xf>
    <xf numFmtId="0" fontId="60" fillId="8" borderId="27" xfId="136" applyFont="1" applyFill="1" applyBorder="1" applyAlignment="1">
      <alignment horizontal="distributed" vertical="center" justifyLastLine="1"/>
    </xf>
    <xf numFmtId="0" fontId="60" fillId="8" borderId="48" xfId="136" applyFont="1" applyFill="1" applyBorder="1" applyAlignment="1">
      <alignment horizontal="distributed" vertical="center" justifyLastLine="1"/>
    </xf>
    <xf numFmtId="0" fontId="60" fillId="8" borderId="50" xfId="136" applyFont="1" applyFill="1" applyBorder="1" applyAlignment="1">
      <alignment horizontal="distributed" vertical="center" justifyLastLine="1"/>
    </xf>
    <xf numFmtId="0" fontId="60" fillId="8" borderId="47" xfId="136" applyFont="1" applyFill="1" applyBorder="1" applyAlignment="1">
      <alignment horizontal="distributed" vertical="center" justifyLastLine="1"/>
    </xf>
    <xf numFmtId="0" fontId="60" fillId="8" borderId="54" xfId="136" applyFont="1" applyFill="1" applyBorder="1" applyAlignment="1">
      <alignment horizontal="distributed" vertical="center" justifyLastLine="1"/>
    </xf>
    <xf numFmtId="0" fontId="60" fillId="8" borderId="37" xfId="136" applyFont="1" applyFill="1" applyBorder="1" applyAlignment="1">
      <alignment horizontal="distributed" vertical="center" justifyLastLine="1"/>
    </xf>
    <xf numFmtId="0" fontId="60" fillId="8" borderId="18" xfId="136" applyFont="1" applyFill="1" applyBorder="1" applyAlignment="1">
      <alignment horizontal="distributed" vertical="center" justifyLastLine="1"/>
    </xf>
    <xf numFmtId="0" fontId="60" fillId="8" borderId="13" xfId="136" applyFont="1" applyFill="1" applyBorder="1" applyAlignment="1">
      <alignment horizontal="distributed" vertical="center" justifyLastLine="1"/>
    </xf>
    <xf numFmtId="0" fontId="66" fillId="8" borderId="13" xfId="0" applyFont="1" applyFill="1" applyBorder="1" applyAlignment="1">
      <alignment horizontal="distributed" vertical="center" justifyLastLine="1"/>
    </xf>
    <xf numFmtId="0" fontId="66" fillId="8" borderId="11" xfId="0" applyFont="1" applyFill="1" applyBorder="1" applyAlignment="1">
      <alignment horizontal="distributed" vertical="center" justifyLastLine="1"/>
    </xf>
    <xf numFmtId="0" fontId="62" fillId="0" borderId="22" xfId="137" applyFont="1" applyBorder="1" applyAlignment="1">
      <alignment horizontal="left" vertical="center"/>
    </xf>
    <xf numFmtId="0" fontId="60" fillId="8" borderId="46" xfId="137" applyFont="1" applyFill="1" applyBorder="1" applyAlignment="1">
      <alignment horizontal="distributed" vertical="center" justifyLastLine="1"/>
    </xf>
    <xf numFmtId="0" fontId="60" fillId="8" borderId="47" xfId="137" applyFont="1" applyFill="1" applyBorder="1" applyAlignment="1">
      <alignment horizontal="distributed" vertical="center" justifyLastLine="1"/>
    </xf>
    <xf numFmtId="0" fontId="60" fillId="8" borderId="28" xfId="137" applyFont="1" applyFill="1" applyBorder="1" applyAlignment="1">
      <alignment horizontal="distributed" vertical="center" wrapText="1" justifyLastLine="1"/>
    </xf>
    <xf numFmtId="0" fontId="60" fillId="8" borderId="22" xfId="137" applyFont="1" applyFill="1" applyBorder="1" applyAlignment="1">
      <alignment horizontal="distributed" vertical="center" wrapText="1" justifyLastLine="1"/>
    </xf>
    <xf numFmtId="0" fontId="60" fillId="8" borderId="31" xfId="137" applyFont="1" applyFill="1" applyBorder="1" applyAlignment="1">
      <alignment horizontal="distributed" vertical="center" wrapText="1" justifyLastLine="1"/>
    </xf>
    <xf numFmtId="0" fontId="60" fillId="8" borderId="25" xfId="137" applyFont="1" applyFill="1" applyBorder="1" applyAlignment="1">
      <alignment horizontal="distributed" vertical="center" justifyLastLine="1"/>
    </xf>
    <xf numFmtId="188" fontId="57" fillId="0" borderId="12" xfId="137" applyNumberFormat="1" applyFont="1" applyBorder="1" applyAlignment="1">
      <alignment horizontal="right" vertical="center"/>
    </xf>
    <xf numFmtId="188" fontId="57" fillId="0" borderId="14" xfId="137" applyNumberFormat="1" applyFont="1" applyBorder="1" applyAlignment="1">
      <alignment horizontal="right" vertical="center"/>
    </xf>
  </cellXfs>
  <cellStyles count="190">
    <cellStyle name="20% - アクセント 1" xfId="1" builtinId="30" customBuiltin="1"/>
    <cellStyle name="20% - アクセント 1 2" xfId="2" xr:uid="{00000000-0005-0000-0000-000001000000}"/>
    <cellStyle name="20% - アクセント 1 3" xfId="3" xr:uid="{00000000-0005-0000-0000-000002000000}"/>
    <cellStyle name="20% - アクセント 1 4" xfId="149" xr:uid="{853816A3-94BC-42C1-9483-B447B4E2813A}"/>
    <cellStyle name="20% - アクセント 2" xfId="4" builtinId="34" customBuiltin="1"/>
    <cellStyle name="20% - アクセント 2 2" xfId="5" xr:uid="{00000000-0005-0000-0000-000004000000}"/>
    <cellStyle name="20% - アクセント 2 3" xfId="6" xr:uid="{00000000-0005-0000-0000-000005000000}"/>
    <cellStyle name="20% - アクセント 2 4" xfId="150" xr:uid="{AE2E6768-3340-4F0E-961C-9B36CF127BE6}"/>
    <cellStyle name="20% - アクセント 3" xfId="7" builtinId="38" customBuiltin="1"/>
    <cellStyle name="20% - アクセント 3 2" xfId="8" xr:uid="{00000000-0005-0000-0000-000007000000}"/>
    <cellStyle name="20% - アクセント 3 3" xfId="9" xr:uid="{00000000-0005-0000-0000-000008000000}"/>
    <cellStyle name="20% - アクセント 3 4" xfId="151" xr:uid="{4BE05E70-CAC0-4297-9A6D-318E64BFD5B5}"/>
    <cellStyle name="20% - アクセント 4" xfId="10" builtinId="42" customBuiltin="1"/>
    <cellStyle name="20% - アクセント 4 2" xfId="11" xr:uid="{00000000-0005-0000-0000-00000A000000}"/>
    <cellStyle name="20% - アクセント 4 3" xfId="12" xr:uid="{00000000-0005-0000-0000-00000B000000}"/>
    <cellStyle name="20% - アクセント 4 4" xfId="152" xr:uid="{9D9F1449-E97C-4FD2-A116-BFDE911EE849}"/>
    <cellStyle name="20% - アクセント 5" xfId="13" builtinId="46" customBuiltin="1"/>
    <cellStyle name="20% - アクセント 5 2" xfId="14" xr:uid="{00000000-0005-0000-0000-00000D000000}"/>
    <cellStyle name="20% - アクセント 5 3" xfId="15" xr:uid="{00000000-0005-0000-0000-00000E000000}"/>
    <cellStyle name="20% - アクセント 5 4" xfId="153" xr:uid="{4C2DB0D6-86F5-4484-996E-AB2F0A38AFA2}"/>
    <cellStyle name="20% - アクセント 6" xfId="16" builtinId="50" customBuiltin="1"/>
    <cellStyle name="20% - アクセント 6 2" xfId="17" xr:uid="{00000000-0005-0000-0000-000010000000}"/>
    <cellStyle name="20% - アクセント 6 3" xfId="18" xr:uid="{00000000-0005-0000-0000-000011000000}"/>
    <cellStyle name="20% - アクセント 6 4" xfId="154" xr:uid="{93CBC821-A9E0-4701-88F4-DC536556B646}"/>
    <cellStyle name="40% - アクセント 1" xfId="19" builtinId="31" customBuiltin="1"/>
    <cellStyle name="40% - アクセント 1 2" xfId="20" xr:uid="{00000000-0005-0000-0000-000013000000}"/>
    <cellStyle name="40% - アクセント 1 3" xfId="21" xr:uid="{00000000-0005-0000-0000-000014000000}"/>
    <cellStyle name="40% - アクセント 1 4" xfId="155" xr:uid="{6DC75E58-D81D-486B-B9A0-C90EA79F7214}"/>
    <cellStyle name="40% - アクセント 2" xfId="22" builtinId="35" customBuiltin="1"/>
    <cellStyle name="40% - アクセント 2 2" xfId="23" xr:uid="{00000000-0005-0000-0000-000016000000}"/>
    <cellStyle name="40% - アクセント 2 3" xfId="24" xr:uid="{00000000-0005-0000-0000-000017000000}"/>
    <cellStyle name="40% - アクセント 2 4" xfId="156" xr:uid="{15F51588-E2C3-495E-A5F2-5C1D83F6C868}"/>
    <cellStyle name="40% - アクセント 3" xfId="25" builtinId="39" customBuiltin="1"/>
    <cellStyle name="40% - アクセント 3 2" xfId="26" xr:uid="{00000000-0005-0000-0000-000019000000}"/>
    <cellStyle name="40% - アクセント 3 3" xfId="27" xr:uid="{00000000-0005-0000-0000-00001A000000}"/>
    <cellStyle name="40% - アクセント 3 4" xfId="157" xr:uid="{7AE05854-AEA0-43A2-995D-28AC0EBB0A78}"/>
    <cellStyle name="40% - アクセント 4" xfId="28" builtinId="43" customBuiltin="1"/>
    <cellStyle name="40% - アクセント 4 2" xfId="29" xr:uid="{00000000-0005-0000-0000-00001C000000}"/>
    <cellStyle name="40% - アクセント 4 3" xfId="30" xr:uid="{00000000-0005-0000-0000-00001D000000}"/>
    <cellStyle name="40% - アクセント 4 4" xfId="158" xr:uid="{3E471F2D-94D2-4EA0-BC54-CAB1558F11F0}"/>
    <cellStyle name="40% - アクセント 5" xfId="31" builtinId="47" customBuiltin="1"/>
    <cellStyle name="40% - アクセント 5 2" xfId="32" xr:uid="{00000000-0005-0000-0000-00001F000000}"/>
    <cellStyle name="40% - アクセント 5 3" xfId="33" xr:uid="{00000000-0005-0000-0000-000020000000}"/>
    <cellStyle name="40% - アクセント 5 4" xfId="159" xr:uid="{7CE5B1DD-627B-4809-83DB-720B0BCF7E4B}"/>
    <cellStyle name="40% - アクセント 6" xfId="34" builtinId="51" customBuiltin="1"/>
    <cellStyle name="40% - アクセント 6 2" xfId="35" xr:uid="{00000000-0005-0000-0000-000022000000}"/>
    <cellStyle name="40% - アクセント 6 3" xfId="36" xr:uid="{00000000-0005-0000-0000-000023000000}"/>
    <cellStyle name="40% - アクセント 6 4" xfId="160" xr:uid="{432B36C0-DF5D-4CF3-97C0-73F92E79B2F0}"/>
    <cellStyle name="60% - アクセント 1" xfId="37" builtinId="32" customBuiltin="1"/>
    <cellStyle name="60% - アクセント 1 2" xfId="38" xr:uid="{00000000-0005-0000-0000-000025000000}"/>
    <cellStyle name="60% - アクセント 1 3" xfId="39" xr:uid="{00000000-0005-0000-0000-000026000000}"/>
    <cellStyle name="60% - アクセント 1 4" xfId="161" xr:uid="{AF285DF6-C544-4E3B-8CC5-C4BB07C0FB07}"/>
    <cellStyle name="60% - アクセント 2" xfId="40" builtinId="36" customBuiltin="1"/>
    <cellStyle name="60% - アクセント 2 2" xfId="41" xr:uid="{00000000-0005-0000-0000-000028000000}"/>
    <cellStyle name="60% - アクセント 2 3" xfId="42" xr:uid="{00000000-0005-0000-0000-000029000000}"/>
    <cellStyle name="60% - アクセント 2 4" xfId="162" xr:uid="{01D3D220-B1E6-4253-ADFE-C1C9FE4AD74F}"/>
    <cellStyle name="60% - アクセント 3" xfId="43" builtinId="40" customBuiltin="1"/>
    <cellStyle name="60% - アクセント 3 2" xfId="44" xr:uid="{00000000-0005-0000-0000-00002B000000}"/>
    <cellStyle name="60% - アクセント 3 3" xfId="45" xr:uid="{00000000-0005-0000-0000-00002C000000}"/>
    <cellStyle name="60% - アクセント 3 4" xfId="163" xr:uid="{0C70CFAF-2FEA-45CB-9F36-06927255A385}"/>
    <cellStyle name="60% - アクセント 4" xfId="46" builtinId="44" customBuiltin="1"/>
    <cellStyle name="60% - アクセント 4 2" xfId="47" xr:uid="{00000000-0005-0000-0000-00002E000000}"/>
    <cellStyle name="60% - アクセント 4 3" xfId="48" xr:uid="{00000000-0005-0000-0000-00002F000000}"/>
    <cellStyle name="60% - アクセント 4 4" xfId="164" xr:uid="{C03BE08E-A0EB-4C4C-8914-9D9C4C20B0CF}"/>
    <cellStyle name="60% - アクセント 5" xfId="49" builtinId="48" customBuiltin="1"/>
    <cellStyle name="60% - アクセント 5 2" xfId="50" xr:uid="{00000000-0005-0000-0000-000031000000}"/>
    <cellStyle name="60% - アクセント 5 3" xfId="51" xr:uid="{00000000-0005-0000-0000-000032000000}"/>
    <cellStyle name="60% - アクセント 5 4" xfId="165" xr:uid="{DEFC23E6-DC01-4718-99BE-E27756B0F87A}"/>
    <cellStyle name="60% - アクセント 6" xfId="52" builtinId="52" customBuiltin="1"/>
    <cellStyle name="60% - アクセント 6 2" xfId="53" xr:uid="{00000000-0005-0000-0000-000034000000}"/>
    <cellStyle name="60% - アクセント 6 3" xfId="54" xr:uid="{00000000-0005-0000-0000-000035000000}"/>
    <cellStyle name="60% - アクセント 6 4" xfId="166" xr:uid="{E4D7EFE8-6E13-42E9-9887-CEFA042D5C84}"/>
    <cellStyle name="TableStyleLight1" xfId="147" xr:uid="{13B982FF-9936-4214-BB27-CFFAD8F9C2D4}"/>
    <cellStyle name="アクセント 1" xfId="55" builtinId="29" customBuiltin="1"/>
    <cellStyle name="アクセント 1 2" xfId="56" xr:uid="{00000000-0005-0000-0000-000037000000}"/>
    <cellStyle name="アクセント 1 3" xfId="57" xr:uid="{00000000-0005-0000-0000-000038000000}"/>
    <cellStyle name="アクセント 1 4" xfId="167" xr:uid="{871A973A-12F9-49C0-B403-A204AFBD6A6E}"/>
    <cellStyle name="アクセント 2" xfId="58" builtinId="33" customBuiltin="1"/>
    <cellStyle name="アクセント 2 2" xfId="59" xr:uid="{00000000-0005-0000-0000-00003A000000}"/>
    <cellStyle name="アクセント 2 3" xfId="60" xr:uid="{00000000-0005-0000-0000-00003B000000}"/>
    <cellStyle name="アクセント 2 4" xfId="168" xr:uid="{3B51A4A5-F123-494B-9419-A548A6288A33}"/>
    <cellStyle name="アクセント 3" xfId="61" builtinId="37" customBuiltin="1"/>
    <cellStyle name="アクセント 3 2" xfId="62" xr:uid="{00000000-0005-0000-0000-00003D000000}"/>
    <cellStyle name="アクセント 3 3" xfId="63" xr:uid="{00000000-0005-0000-0000-00003E000000}"/>
    <cellStyle name="アクセント 3 4" xfId="169" xr:uid="{7F5528E4-A211-4B00-BAAD-421EC7912056}"/>
    <cellStyle name="アクセント 4" xfId="64" builtinId="41" customBuiltin="1"/>
    <cellStyle name="アクセント 4 2" xfId="65" xr:uid="{00000000-0005-0000-0000-000040000000}"/>
    <cellStyle name="アクセント 4 3" xfId="66" xr:uid="{00000000-0005-0000-0000-000041000000}"/>
    <cellStyle name="アクセント 4 4" xfId="170" xr:uid="{9E914418-A4AA-4A69-A5FE-5C2CD1E165FA}"/>
    <cellStyle name="アクセント 5" xfId="67" builtinId="45" customBuiltin="1"/>
    <cellStyle name="アクセント 5 2" xfId="68" xr:uid="{00000000-0005-0000-0000-000043000000}"/>
    <cellStyle name="アクセント 5 3" xfId="69" xr:uid="{00000000-0005-0000-0000-000044000000}"/>
    <cellStyle name="アクセント 5 4" xfId="171" xr:uid="{B4162DFD-9FCF-456F-9D90-D9EC09C51B79}"/>
    <cellStyle name="アクセント 6" xfId="70" builtinId="49" customBuiltin="1"/>
    <cellStyle name="アクセント 6 2" xfId="71" xr:uid="{00000000-0005-0000-0000-000046000000}"/>
    <cellStyle name="アクセント 6 3" xfId="72" xr:uid="{00000000-0005-0000-0000-000047000000}"/>
    <cellStyle name="アクセント 6 4" xfId="172" xr:uid="{0F1E4D78-5461-4395-A131-B45FBFA7E9AB}"/>
    <cellStyle name="タイトル" xfId="73" builtinId="15" customBuiltin="1"/>
    <cellStyle name="タイトル 2" xfId="74" xr:uid="{00000000-0005-0000-0000-000049000000}"/>
    <cellStyle name="タイトル 3" xfId="75" xr:uid="{00000000-0005-0000-0000-00004A000000}"/>
    <cellStyle name="タイトル 4" xfId="173" xr:uid="{28A8C6D7-E7D1-43AA-B936-A1FF51EE8917}"/>
    <cellStyle name="チェック セル" xfId="76" builtinId="23" customBuiltin="1"/>
    <cellStyle name="チェック セル 2" xfId="77" xr:uid="{00000000-0005-0000-0000-00004C000000}"/>
    <cellStyle name="チェック セル 3" xfId="78" xr:uid="{00000000-0005-0000-0000-00004D000000}"/>
    <cellStyle name="チェック セル 4" xfId="174" xr:uid="{73BE1F42-10B2-4891-809D-9112469895BD}"/>
    <cellStyle name="どちらでもない" xfId="79" builtinId="28" customBuiltin="1"/>
    <cellStyle name="どちらでもない 2" xfId="80" xr:uid="{00000000-0005-0000-0000-00004F000000}"/>
    <cellStyle name="どちらでもない 3" xfId="81" xr:uid="{00000000-0005-0000-0000-000050000000}"/>
    <cellStyle name="どちらでもない 4" xfId="175" xr:uid="{5049CAA6-7701-42F7-B2A7-0E1EEEC98871}"/>
    <cellStyle name="メモ" xfId="82" builtinId="10" customBuiltin="1"/>
    <cellStyle name="メモ 2" xfId="83" xr:uid="{00000000-0005-0000-0000-000052000000}"/>
    <cellStyle name="メモ 3" xfId="84" xr:uid="{00000000-0005-0000-0000-000053000000}"/>
    <cellStyle name="メモ 4" xfId="176" xr:uid="{AB09327B-918B-48E7-8F8D-D275DBC94E69}"/>
    <cellStyle name="リンク セル" xfId="85" builtinId="24" customBuiltin="1"/>
    <cellStyle name="リンク セル 2" xfId="86" xr:uid="{00000000-0005-0000-0000-000055000000}"/>
    <cellStyle name="リンク セル 3" xfId="177" xr:uid="{B8AD329B-7B27-4BCA-9406-891EC4B69F43}"/>
    <cellStyle name="悪い" xfId="87" builtinId="27" customBuiltin="1"/>
    <cellStyle name="悪い 2" xfId="88" xr:uid="{00000000-0005-0000-0000-000057000000}"/>
    <cellStyle name="悪い 3" xfId="89" xr:uid="{00000000-0005-0000-0000-000058000000}"/>
    <cellStyle name="悪い 4" xfId="178" xr:uid="{0AF1C81A-FBFE-40A3-9D98-FFBE3C807FFD}"/>
    <cellStyle name="計算" xfId="90" builtinId="22" customBuiltin="1"/>
    <cellStyle name="計算 2" xfId="91" xr:uid="{00000000-0005-0000-0000-00005A000000}"/>
    <cellStyle name="計算 3" xfId="92" xr:uid="{00000000-0005-0000-0000-00005B000000}"/>
    <cellStyle name="計算 4" xfId="179" xr:uid="{9CFFFA39-ED60-4A73-B11C-B040AF3996BE}"/>
    <cellStyle name="警告文" xfId="93" builtinId="11" customBuiltin="1"/>
    <cellStyle name="警告文 2" xfId="94" xr:uid="{00000000-0005-0000-0000-00005D000000}"/>
    <cellStyle name="警告文 3" xfId="95" xr:uid="{00000000-0005-0000-0000-00005E000000}"/>
    <cellStyle name="警告文 4" xfId="180" xr:uid="{DA2C5350-1B55-4B39-AAE4-B4718995C15C}"/>
    <cellStyle name="桁区切り" xfId="96" builtinId="6"/>
    <cellStyle name="桁区切り 2" xfId="97" xr:uid="{00000000-0005-0000-0000-000060000000}"/>
    <cellStyle name="桁区切り 3" xfId="98" xr:uid="{00000000-0005-0000-0000-000061000000}"/>
    <cellStyle name="見出し 1" xfId="99" builtinId="16" customBuiltin="1"/>
    <cellStyle name="見出し 1 2" xfId="100" xr:uid="{00000000-0005-0000-0000-000063000000}"/>
    <cellStyle name="見出し 1 3" xfId="181" xr:uid="{1B9DC571-B5CB-4A8B-9F85-C73D5D9FB57A}"/>
    <cellStyle name="見出し 2" xfId="101" builtinId="17" customBuiltin="1"/>
    <cellStyle name="見出し 2 2" xfId="102" xr:uid="{00000000-0005-0000-0000-000065000000}"/>
    <cellStyle name="見出し 2 3" xfId="103" xr:uid="{00000000-0005-0000-0000-000066000000}"/>
    <cellStyle name="見出し 2 4" xfId="182" xr:uid="{64B8A4BE-58F5-4FDA-84D0-B7834AD897A0}"/>
    <cellStyle name="見出し 3" xfId="104" builtinId="18" customBuiltin="1"/>
    <cellStyle name="見出し 3 2" xfId="105" xr:uid="{00000000-0005-0000-0000-000068000000}"/>
    <cellStyle name="見出し 3 3" xfId="183" xr:uid="{DCF585AB-DFFB-4337-8D2E-BDD5EA8FABC7}"/>
    <cellStyle name="見出し 4" xfId="106" builtinId="19" customBuiltin="1"/>
    <cellStyle name="見出し 4 2" xfId="107" xr:uid="{00000000-0005-0000-0000-00006A000000}"/>
    <cellStyle name="見出し 4 3" xfId="184" xr:uid="{97AB8ACB-5CAE-446D-AEC2-5034AEB6E35B}"/>
    <cellStyle name="集計" xfId="108" builtinId="25" customBuiltin="1"/>
    <cellStyle name="集計 2" xfId="109" xr:uid="{00000000-0005-0000-0000-00006C000000}"/>
    <cellStyle name="集計 3" xfId="110" xr:uid="{00000000-0005-0000-0000-00006D000000}"/>
    <cellStyle name="集計 4" xfId="185" xr:uid="{D2658D2D-D05D-4043-905C-3178B6F89FAF}"/>
    <cellStyle name="出力" xfId="111" builtinId="21" customBuiltin="1"/>
    <cellStyle name="出力 2" xfId="112" xr:uid="{00000000-0005-0000-0000-00006F000000}"/>
    <cellStyle name="出力 3" xfId="113" xr:uid="{00000000-0005-0000-0000-000070000000}"/>
    <cellStyle name="出力 4" xfId="186" xr:uid="{259E02B5-9A63-44BB-A77E-52BDF25C12A3}"/>
    <cellStyle name="説明文" xfId="114" builtinId="53" customBuiltin="1"/>
    <cellStyle name="説明文 2" xfId="115" xr:uid="{00000000-0005-0000-0000-000072000000}"/>
    <cellStyle name="説明文 3" xfId="187" xr:uid="{EF913C0E-A2C6-425E-B3C7-F5550B228B63}"/>
    <cellStyle name="通貨" xfId="116" builtinId="7"/>
    <cellStyle name="入力" xfId="117" builtinId="20" customBuiltin="1"/>
    <cellStyle name="入力 2" xfId="118" xr:uid="{00000000-0005-0000-0000-000075000000}"/>
    <cellStyle name="入力 3" xfId="119" xr:uid="{00000000-0005-0000-0000-000076000000}"/>
    <cellStyle name="入力 4" xfId="188" xr:uid="{AE5D71DE-2D2B-4674-872C-58889855CC5B}"/>
    <cellStyle name="標準" xfId="0" builtinId="0"/>
    <cellStyle name="標準 2" xfId="120" xr:uid="{00000000-0005-0000-0000-000078000000}"/>
    <cellStyle name="標準 3" xfId="121" xr:uid="{00000000-0005-0000-0000-000079000000}"/>
    <cellStyle name="標準 4" xfId="122" xr:uid="{00000000-0005-0000-0000-00007A000000}"/>
    <cellStyle name="標準 5" xfId="123" xr:uid="{00000000-0005-0000-0000-00007B000000}"/>
    <cellStyle name="標準 6" xfId="148" xr:uid="{AF8E3C64-5BD1-4A12-85EA-6CF1FBA2172A}"/>
    <cellStyle name="標準 6 2 2" xfId="124" xr:uid="{00000000-0005-0000-0000-00007C000000}"/>
    <cellStyle name="標準 6 2 36" xfId="125" xr:uid="{00000000-0005-0000-0000-00007D000000}"/>
    <cellStyle name="標準_5月号統計やまがたP12~14" xfId="126" xr:uid="{00000000-0005-0000-0000-00007E000000}"/>
    <cellStyle name="標準_H17 3月分統計やまがた" xfId="127" xr:uid="{00000000-0005-0000-0000-00007F000000}"/>
    <cellStyle name="標準_Sheet1" xfId="128" xr:uid="{00000000-0005-0000-0000-000080000000}"/>
    <cellStyle name="標準_Sheet2" xfId="129" xr:uid="{00000000-0005-0000-0000-000081000000}"/>
    <cellStyle name="標準_卸売物価" xfId="130" xr:uid="{00000000-0005-0000-0000-000082000000}"/>
    <cellStyle name="標準_家計（市）" xfId="131" xr:uid="{00000000-0005-0000-0000-000083000000}"/>
    <cellStyle name="標準_家計（全国）" xfId="132" xr:uid="{00000000-0005-0000-0000-000084000000}"/>
    <cellStyle name="標準_建築１ー１" xfId="133" xr:uid="{00000000-0005-0000-0000-000085000000}"/>
    <cellStyle name="標準_建築２" xfId="134" xr:uid="{00000000-0005-0000-0000-000086000000}"/>
    <cellStyle name="標準_建築２ー２" xfId="135" xr:uid="{00000000-0005-0000-0000-000087000000}"/>
    <cellStyle name="標準_交通事故" xfId="136" xr:uid="{00000000-0005-0000-0000-000088000000}"/>
    <cellStyle name="標準_自動車" xfId="137" xr:uid="{00000000-0005-0000-0000-000089000000}"/>
    <cellStyle name="標準_消費者物価（県）_1" xfId="138" xr:uid="{00000000-0005-0000-0000-00008A000000}"/>
    <cellStyle name="標準_消費者物価（全国）" xfId="139" xr:uid="{00000000-0005-0000-0000-00008B000000}"/>
    <cellStyle name="標準_大型小売店" xfId="140" xr:uid="{00000000-0005-0000-0000-00008C000000}"/>
    <cellStyle name="標準_第１回入稿　H18 9月分統計やまがた" xfId="141" xr:uid="{00000000-0005-0000-0000-00008D000000}"/>
    <cellStyle name="標準_統計表" xfId="142" xr:uid="{00000000-0005-0000-0000-00008E000000}"/>
    <cellStyle name="標準_輸出入" xfId="143" xr:uid="{00000000-0005-0000-0000-00008F000000}"/>
    <cellStyle name="良い" xfId="144" builtinId="26" customBuiltin="1"/>
    <cellStyle name="良い 2" xfId="145" xr:uid="{00000000-0005-0000-0000-000091000000}"/>
    <cellStyle name="良い 3" xfId="146" xr:uid="{00000000-0005-0000-0000-000092000000}"/>
    <cellStyle name="良い 4" xfId="189" xr:uid="{CDC4A1B8-00DD-4C97-887D-476146C73848}"/>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1:V77"/>
  <sheetViews>
    <sheetView topLeftCell="A2" zoomScaleNormal="100" zoomScaleSheetLayoutView="120" workbookViewId="0">
      <pane ySplit="7" topLeftCell="A9" activePane="bottomLeft" state="frozen"/>
      <selection sqref="A1:XFD1048576"/>
      <selection pane="bottomLeft" activeCell="A9" sqref="A9"/>
    </sheetView>
  </sheetViews>
  <sheetFormatPr defaultColWidth="9" defaultRowHeight="10.5"/>
  <cols>
    <col min="1" max="1" width="12.625" style="66" customWidth="1"/>
    <col min="2" max="2" width="10.875" style="66" customWidth="1"/>
    <col min="3" max="4" width="7.125" style="66" customWidth="1"/>
    <col min="5" max="5" width="8.25" style="66" customWidth="1"/>
    <col min="6" max="6" width="7.375" style="66" customWidth="1"/>
    <col min="7" max="7" width="7" style="66" customWidth="1"/>
    <col min="8" max="8" width="7.5" style="66" customWidth="1"/>
    <col min="9" max="9" width="7.125" style="66" customWidth="1"/>
    <col min="10" max="10" width="8.125" style="66" customWidth="1"/>
    <col min="11" max="11" width="9.125" style="66" customWidth="1"/>
    <col min="12" max="12" width="8.5" style="66" customWidth="1"/>
    <col min="13" max="14" width="9" style="1013"/>
    <col min="15" max="15" width="9" style="1013" customWidth="1"/>
    <col min="16" max="16" width="9" style="1013"/>
    <col min="17" max="16384" width="9" style="66"/>
  </cols>
  <sheetData>
    <row r="1" spans="1:14" ht="14.25">
      <c r="A1" s="1092" t="s">
        <v>342</v>
      </c>
      <c r="B1" s="1092"/>
    </row>
    <row r="2" spans="1:14" ht="26.25" customHeight="1" thickBot="1">
      <c r="A2" s="335"/>
      <c r="B2" s="1009" t="s">
        <v>655</v>
      </c>
      <c r="C2" s="1010" t="s">
        <v>692</v>
      </c>
      <c r="D2" s="1011" t="s">
        <v>693</v>
      </c>
      <c r="E2" s="1010" t="s">
        <v>654</v>
      </c>
      <c r="F2" s="1012" t="s">
        <v>700</v>
      </c>
      <c r="G2" s="1012"/>
      <c r="H2" s="1090" t="s">
        <v>941</v>
      </c>
      <c r="I2" s="1090"/>
      <c r="J2" s="1010" t="s">
        <v>672</v>
      </c>
      <c r="K2" s="1090" t="s">
        <v>674</v>
      </c>
      <c r="L2" s="1090"/>
    </row>
    <row r="3" spans="1:14" ht="14.25" customHeight="1" thickTop="1">
      <c r="A3" s="120" t="s">
        <v>0</v>
      </c>
      <c r="B3" s="121"/>
      <c r="C3" s="122" t="s">
        <v>1</v>
      </c>
      <c r="D3" s="123" t="s">
        <v>2</v>
      </c>
      <c r="E3" s="124" t="s">
        <v>3</v>
      </c>
      <c r="F3" s="1093" t="s">
        <v>299</v>
      </c>
      <c r="G3" s="1094"/>
      <c r="H3" s="1095" t="s">
        <v>370</v>
      </c>
      <c r="I3" s="1096"/>
      <c r="J3" s="122" t="s">
        <v>4</v>
      </c>
      <c r="K3" s="125" t="s">
        <v>5</v>
      </c>
      <c r="L3" s="126"/>
    </row>
    <row r="4" spans="1:14" ht="13.5" customHeight="1">
      <c r="A4" s="127"/>
      <c r="B4" s="37" t="s">
        <v>6</v>
      </c>
      <c r="C4" s="128"/>
      <c r="D4" s="129" t="s">
        <v>7</v>
      </c>
      <c r="E4" s="130" t="s">
        <v>8</v>
      </c>
      <c r="F4" s="1097" t="s">
        <v>9</v>
      </c>
      <c r="G4" s="131" t="s">
        <v>10</v>
      </c>
      <c r="H4" s="1099" t="s">
        <v>363</v>
      </c>
      <c r="I4" s="40" t="s">
        <v>11</v>
      </c>
      <c r="J4" s="130" t="s">
        <v>364</v>
      </c>
      <c r="K4" s="132" t="s">
        <v>321</v>
      </c>
      <c r="L4" s="133"/>
    </row>
    <row r="5" spans="1:14" ht="13.5" customHeight="1">
      <c r="A5" s="127"/>
      <c r="B5" s="134"/>
      <c r="C5" s="130" t="s">
        <v>365</v>
      </c>
      <c r="D5" s="129" t="s">
        <v>12</v>
      </c>
      <c r="E5" s="3" t="s">
        <v>13</v>
      </c>
      <c r="F5" s="1098"/>
      <c r="G5" s="131" t="s">
        <v>14</v>
      </c>
      <c r="H5" s="1100"/>
      <c r="I5" s="41" t="s">
        <v>15</v>
      </c>
      <c r="J5" s="127" t="s">
        <v>182</v>
      </c>
      <c r="K5" s="40" t="s">
        <v>16</v>
      </c>
      <c r="L5" s="135" t="s">
        <v>17</v>
      </c>
    </row>
    <row r="6" spans="1:14" ht="13.5" customHeight="1">
      <c r="A6" s="127"/>
      <c r="B6" s="39" t="s">
        <v>18</v>
      </c>
      <c r="C6" s="1127" t="s">
        <v>179</v>
      </c>
      <c r="D6" s="1128"/>
      <c r="E6" s="1129" t="s">
        <v>366</v>
      </c>
      <c r="F6" s="1132" t="s">
        <v>19</v>
      </c>
      <c r="G6" s="1133"/>
      <c r="H6" s="1101" t="s">
        <v>510</v>
      </c>
      <c r="I6" s="1134"/>
      <c r="J6" s="1138" t="s">
        <v>691</v>
      </c>
      <c r="K6" s="1101" t="s">
        <v>367</v>
      </c>
      <c r="L6" s="1102"/>
    </row>
    <row r="7" spans="1:14" ht="10.5" customHeight="1">
      <c r="A7" s="127"/>
      <c r="B7" s="37" t="s">
        <v>368</v>
      </c>
      <c r="C7" s="1121" t="s">
        <v>510</v>
      </c>
      <c r="D7" s="1122"/>
      <c r="E7" s="1130"/>
      <c r="F7" s="1107" t="s">
        <v>20</v>
      </c>
      <c r="G7" s="1108"/>
      <c r="H7" s="1103"/>
      <c r="I7" s="1135"/>
      <c r="J7" s="1130"/>
      <c r="K7" s="1103"/>
      <c r="L7" s="1104"/>
    </row>
    <row r="8" spans="1:14" ht="10.5" customHeight="1">
      <c r="A8" s="136" t="s">
        <v>21</v>
      </c>
      <c r="B8" s="38" t="s">
        <v>22</v>
      </c>
      <c r="C8" s="1123"/>
      <c r="D8" s="1124"/>
      <c r="E8" s="1131"/>
      <c r="F8" s="36" t="s">
        <v>23</v>
      </c>
      <c r="G8" s="36" t="s">
        <v>24</v>
      </c>
      <c r="H8" s="1105"/>
      <c r="I8" s="1136"/>
      <c r="J8" s="1131"/>
      <c r="K8" s="1105"/>
      <c r="L8" s="1106"/>
    </row>
    <row r="9" spans="1:14" ht="13.5" customHeight="1">
      <c r="A9" s="137"/>
      <c r="B9" s="31"/>
      <c r="C9" s="138"/>
      <c r="D9" s="138"/>
      <c r="E9" s="59"/>
      <c r="F9" s="60"/>
      <c r="G9" s="72"/>
      <c r="H9" s="138"/>
      <c r="I9" s="138"/>
      <c r="J9" s="139"/>
      <c r="K9" s="31"/>
      <c r="L9" s="33"/>
    </row>
    <row r="10" spans="1:14" ht="13.5" customHeight="1">
      <c r="A10" s="56" t="s">
        <v>873</v>
      </c>
      <c r="B10" s="57">
        <v>1026228</v>
      </c>
      <c r="C10" s="58">
        <v>101</v>
      </c>
      <c r="D10" s="61">
        <v>109.1</v>
      </c>
      <c r="E10" s="67">
        <v>1.43</v>
      </c>
      <c r="F10" s="68">
        <v>574</v>
      </c>
      <c r="G10" s="58">
        <v>1.7</v>
      </c>
      <c r="H10" s="62">
        <v>122</v>
      </c>
      <c r="I10" s="63" t="s">
        <v>500</v>
      </c>
      <c r="J10" s="64">
        <v>106</v>
      </c>
      <c r="K10" s="65">
        <v>664947</v>
      </c>
      <c r="L10" s="65">
        <v>488030</v>
      </c>
      <c r="M10" s="1014"/>
      <c r="N10" s="1014"/>
    </row>
    <row r="11" spans="1:14" ht="13.5" customHeight="1">
      <c r="A11" s="56" t="s">
        <v>584</v>
      </c>
      <c r="B11" s="69">
        <v>1010776</v>
      </c>
      <c r="C11" s="58">
        <v>101.3</v>
      </c>
      <c r="D11" s="61">
        <v>111.6</v>
      </c>
      <c r="E11" s="67">
        <v>1.33</v>
      </c>
      <c r="F11" s="68">
        <v>566</v>
      </c>
      <c r="G11" s="58">
        <v>1.9</v>
      </c>
      <c r="H11" s="62">
        <v>113.5</v>
      </c>
      <c r="I11" s="63" t="s">
        <v>500</v>
      </c>
      <c r="J11" s="64">
        <v>109.7</v>
      </c>
      <c r="K11" s="65">
        <v>681686</v>
      </c>
      <c r="L11" s="65">
        <v>452245</v>
      </c>
      <c r="M11" s="1014"/>
      <c r="N11" s="1014"/>
    </row>
    <row r="12" spans="1:14" ht="13.5" customHeight="1">
      <c r="A12" s="56" t="s">
        <v>597</v>
      </c>
      <c r="B12" s="69">
        <v>994537</v>
      </c>
      <c r="C12" s="58">
        <v>101.1</v>
      </c>
      <c r="D12" s="61">
        <v>114.2</v>
      </c>
      <c r="E12" s="67">
        <v>1.3</v>
      </c>
      <c r="F12" s="68">
        <v>553</v>
      </c>
      <c r="G12" s="58">
        <v>2</v>
      </c>
      <c r="H12" s="62">
        <v>118.8</v>
      </c>
      <c r="I12" s="63" t="s">
        <v>500</v>
      </c>
      <c r="J12" s="64">
        <v>113</v>
      </c>
      <c r="K12" s="65">
        <v>725145.33333333337</v>
      </c>
      <c r="L12" s="65">
        <v>507926.33333333331</v>
      </c>
      <c r="M12" s="1014"/>
      <c r="N12" s="1013" t="s">
        <v>878</v>
      </c>
    </row>
    <row r="13" spans="1:14" ht="13.5" customHeight="1">
      <c r="A13" s="70"/>
      <c r="B13" s="71"/>
      <c r="C13" s="72"/>
      <c r="D13" s="72"/>
      <c r="E13" s="67"/>
      <c r="F13" s="68"/>
      <c r="G13" s="73"/>
      <c r="H13" s="72"/>
      <c r="I13" s="72"/>
      <c r="J13" s="74"/>
      <c r="K13" s="65"/>
      <c r="L13" s="65"/>
      <c r="M13" s="1015"/>
      <c r="N13" s="1015"/>
    </row>
    <row r="14" spans="1:14" ht="13.5" customHeight="1">
      <c r="A14" s="56" t="s">
        <v>887</v>
      </c>
      <c r="B14" s="69">
        <v>1007626</v>
      </c>
      <c r="C14" s="58">
        <v>101.7</v>
      </c>
      <c r="D14" s="58">
        <v>112.8</v>
      </c>
      <c r="E14" s="76">
        <v>1.35</v>
      </c>
      <c r="F14" s="69"/>
      <c r="G14" s="58"/>
      <c r="H14" s="62">
        <v>105.9</v>
      </c>
      <c r="I14" s="58">
        <v>114.3</v>
      </c>
      <c r="J14" s="58">
        <v>113.2</v>
      </c>
      <c r="K14" s="69">
        <v>634528</v>
      </c>
      <c r="L14" s="69">
        <v>527689</v>
      </c>
    </row>
    <row r="15" spans="1:14" ht="13.5" customHeight="1">
      <c r="A15" s="56" t="s">
        <v>590</v>
      </c>
      <c r="B15" s="69">
        <v>1005926</v>
      </c>
      <c r="C15" s="58">
        <v>100.5</v>
      </c>
      <c r="D15" s="58">
        <v>113.3</v>
      </c>
      <c r="E15" s="76">
        <v>1.32</v>
      </c>
      <c r="F15" s="69"/>
      <c r="G15" s="58"/>
      <c r="H15" s="58">
        <v>109.4</v>
      </c>
      <c r="I15" s="58">
        <v>115.2</v>
      </c>
      <c r="J15" s="58">
        <v>112.3</v>
      </c>
      <c r="K15" s="69">
        <v>688838</v>
      </c>
      <c r="L15" s="69">
        <v>476988</v>
      </c>
    </row>
    <row r="16" spans="1:14" ht="13.5" customHeight="1">
      <c r="A16" s="56" t="s">
        <v>591</v>
      </c>
      <c r="B16" s="69">
        <v>1004507</v>
      </c>
      <c r="C16" s="58">
        <v>100.7</v>
      </c>
      <c r="D16" s="58">
        <v>113.3</v>
      </c>
      <c r="E16" s="76">
        <v>1.33</v>
      </c>
      <c r="F16" s="69">
        <v>540</v>
      </c>
      <c r="G16" s="58">
        <v>1.8</v>
      </c>
      <c r="H16" s="58">
        <v>123.9</v>
      </c>
      <c r="I16" s="58">
        <v>116</v>
      </c>
      <c r="J16" s="58">
        <v>112.3</v>
      </c>
      <c r="K16" s="69">
        <v>636326</v>
      </c>
      <c r="L16" s="69">
        <v>542017</v>
      </c>
    </row>
    <row r="17" spans="1:16" ht="13.5" customHeight="1">
      <c r="A17" s="56" t="s">
        <v>585</v>
      </c>
      <c r="B17" s="69">
        <v>1000340</v>
      </c>
      <c r="C17" s="58">
        <v>101</v>
      </c>
      <c r="D17" s="58">
        <v>114.7</v>
      </c>
      <c r="E17" s="76">
        <v>1.32</v>
      </c>
      <c r="F17" s="69"/>
      <c r="G17" s="58"/>
      <c r="H17" s="58">
        <v>127.6</v>
      </c>
      <c r="I17" s="58">
        <v>132.69999999999999</v>
      </c>
      <c r="J17" s="58">
        <v>112.8</v>
      </c>
      <c r="K17" s="69">
        <v>721958</v>
      </c>
      <c r="L17" s="69">
        <v>574693</v>
      </c>
    </row>
    <row r="18" spans="1:16" ht="13.5" customHeight="1">
      <c r="A18" s="56" t="s">
        <v>622</v>
      </c>
      <c r="B18" s="69">
        <v>999378</v>
      </c>
      <c r="C18" s="58">
        <v>101.6</v>
      </c>
      <c r="D18" s="58">
        <v>114.4</v>
      </c>
      <c r="E18" s="76">
        <v>1.3</v>
      </c>
      <c r="F18" s="69"/>
      <c r="G18" s="58"/>
      <c r="H18" s="79" t="s">
        <v>778</v>
      </c>
      <c r="I18" s="79" t="s">
        <v>777</v>
      </c>
      <c r="J18" s="58">
        <v>112.8</v>
      </c>
      <c r="K18" s="69">
        <v>560569</v>
      </c>
      <c r="L18" s="69">
        <v>452428</v>
      </c>
      <c r="M18" s="1016"/>
      <c r="N18" s="1016"/>
      <c r="O18" s="1016"/>
    </row>
    <row r="19" spans="1:16" ht="13.5" customHeight="1">
      <c r="A19" s="56" t="s">
        <v>623</v>
      </c>
      <c r="B19" s="69">
        <v>998265</v>
      </c>
      <c r="C19" s="79" t="s">
        <v>753</v>
      </c>
      <c r="D19" s="79" t="s">
        <v>754</v>
      </c>
      <c r="E19" s="76">
        <v>1.28</v>
      </c>
      <c r="F19" s="79" t="s">
        <v>750</v>
      </c>
      <c r="G19" s="79" t="s">
        <v>751</v>
      </c>
      <c r="H19" s="79" t="s">
        <v>802</v>
      </c>
      <c r="I19" s="79" t="s">
        <v>803</v>
      </c>
      <c r="J19" s="79" t="s">
        <v>740</v>
      </c>
      <c r="K19" s="69">
        <v>920113</v>
      </c>
      <c r="L19" s="69">
        <v>499952</v>
      </c>
      <c r="M19" s="1016"/>
      <c r="N19" s="1017" t="s">
        <v>706</v>
      </c>
    </row>
    <row r="20" spans="1:16" ht="13.5" customHeight="1">
      <c r="A20" s="56" t="s">
        <v>586</v>
      </c>
      <c r="B20" s="69">
        <v>997341</v>
      </c>
      <c r="C20" s="79" t="s">
        <v>775</v>
      </c>
      <c r="D20" s="79" t="s">
        <v>776</v>
      </c>
      <c r="E20" s="76">
        <v>1.28</v>
      </c>
      <c r="F20" s="69"/>
      <c r="G20" s="58"/>
      <c r="H20" s="79" t="s">
        <v>822</v>
      </c>
      <c r="I20" s="79" t="s">
        <v>823</v>
      </c>
      <c r="J20" s="79" t="s">
        <v>758</v>
      </c>
      <c r="K20" s="69">
        <v>805654</v>
      </c>
      <c r="L20" s="69">
        <v>506717</v>
      </c>
      <c r="M20" s="1016"/>
      <c r="N20" s="1013" t="s">
        <v>707</v>
      </c>
    </row>
    <row r="21" spans="1:16" ht="13.5" customHeight="1">
      <c r="A21" s="56" t="s">
        <v>587</v>
      </c>
      <c r="B21" s="69">
        <v>996428</v>
      </c>
      <c r="C21" s="79" t="s">
        <v>804</v>
      </c>
      <c r="D21" s="79" t="s">
        <v>805</v>
      </c>
      <c r="E21" s="76">
        <v>1.27</v>
      </c>
      <c r="F21" s="69"/>
      <c r="G21" s="58"/>
      <c r="H21" s="79" t="s">
        <v>845</v>
      </c>
      <c r="I21" s="79" t="s">
        <v>844</v>
      </c>
      <c r="J21" s="79" t="s">
        <v>782</v>
      </c>
      <c r="K21" s="69">
        <v>623028</v>
      </c>
      <c r="L21" s="69">
        <v>470166</v>
      </c>
      <c r="M21" s="1016"/>
      <c r="N21" s="1016"/>
    </row>
    <row r="22" spans="1:16" ht="13.5" customHeight="1">
      <c r="A22" s="56" t="s">
        <v>588</v>
      </c>
      <c r="B22" s="69">
        <v>995490</v>
      </c>
      <c r="C22" s="79" t="s">
        <v>798</v>
      </c>
      <c r="D22" s="79" t="s">
        <v>821</v>
      </c>
      <c r="E22" s="76">
        <v>1.26</v>
      </c>
      <c r="F22" s="79" t="s">
        <v>825</v>
      </c>
      <c r="G22" s="79" t="s">
        <v>826</v>
      </c>
      <c r="H22" s="79" t="s">
        <v>880</v>
      </c>
      <c r="I22" s="79" t="s">
        <v>881</v>
      </c>
      <c r="J22" s="79" t="s">
        <v>740</v>
      </c>
      <c r="K22" s="69">
        <v>515530</v>
      </c>
      <c r="L22" s="69">
        <v>465815</v>
      </c>
      <c r="M22" s="1016"/>
      <c r="N22" s="1016"/>
    </row>
    <row r="23" spans="1:16" ht="13.5" customHeight="1">
      <c r="A23" s="56" t="s">
        <v>589</v>
      </c>
      <c r="B23" s="69">
        <v>994537</v>
      </c>
      <c r="C23" s="79" t="s">
        <v>843</v>
      </c>
      <c r="D23" s="79" t="s">
        <v>776</v>
      </c>
      <c r="E23" s="76">
        <v>1.27</v>
      </c>
      <c r="F23" s="79"/>
      <c r="G23" s="79"/>
      <c r="H23" s="79" t="s">
        <v>923</v>
      </c>
      <c r="I23" s="79" t="s">
        <v>924</v>
      </c>
      <c r="J23" s="79" t="s">
        <v>829</v>
      </c>
      <c r="K23" s="69">
        <v>622115</v>
      </c>
      <c r="L23" s="69">
        <v>539479</v>
      </c>
      <c r="M23" s="1016"/>
    </row>
    <row r="24" spans="1:16" ht="13.5" customHeight="1">
      <c r="A24" s="56" t="s">
        <v>554</v>
      </c>
      <c r="B24" s="69">
        <v>993519</v>
      </c>
      <c r="C24" s="58">
        <v>101</v>
      </c>
      <c r="D24" s="79" t="s">
        <v>871</v>
      </c>
      <c r="E24" s="76">
        <v>1.26</v>
      </c>
      <c r="F24" s="79"/>
      <c r="G24" s="79"/>
      <c r="H24" s="79" t="s">
        <v>921</v>
      </c>
      <c r="I24" s="79" t="s">
        <v>922</v>
      </c>
      <c r="J24" s="79" t="s">
        <v>847</v>
      </c>
      <c r="K24" s="69">
        <v>528149</v>
      </c>
      <c r="L24" s="69">
        <v>394139</v>
      </c>
      <c r="M24" s="1016"/>
      <c r="N24" s="1016"/>
    </row>
    <row r="25" spans="1:16" ht="13.5" customHeight="1">
      <c r="A25" s="56" t="s">
        <v>560</v>
      </c>
      <c r="B25" s="69">
        <v>992406</v>
      </c>
      <c r="C25" s="58">
        <v>102.3</v>
      </c>
      <c r="D25" s="79" t="s">
        <v>918</v>
      </c>
      <c r="E25" s="76">
        <v>1.29</v>
      </c>
      <c r="F25" s="79" t="s">
        <v>932</v>
      </c>
      <c r="G25" s="79" t="s">
        <v>933</v>
      </c>
      <c r="H25" s="79" t="s">
        <v>919</v>
      </c>
      <c r="I25" s="79" t="s">
        <v>920</v>
      </c>
      <c r="J25" s="79" t="s">
        <v>883</v>
      </c>
      <c r="K25" s="69">
        <v>1444936</v>
      </c>
      <c r="L25" s="69">
        <v>645033</v>
      </c>
      <c r="M25" s="1016"/>
      <c r="N25" s="1016" t="s">
        <v>809</v>
      </c>
    </row>
    <row r="26" spans="1:16" ht="13.5" customHeight="1">
      <c r="A26" s="77" t="s">
        <v>949</v>
      </c>
      <c r="B26" s="69">
        <v>991279</v>
      </c>
      <c r="C26" s="79" t="s">
        <v>500</v>
      </c>
      <c r="D26" s="79" t="s">
        <v>500</v>
      </c>
      <c r="E26" s="76">
        <v>1.27</v>
      </c>
      <c r="F26" s="79"/>
      <c r="G26" s="79"/>
      <c r="H26" s="79" t="s">
        <v>500</v>
      </c>
      <c r="I26" s="79" t="s">
        <v>500</v>
      </c>
      <c r="J26" s="79" t="s">
        <v>805</v>
      </c>
      <c r="K26" s="69">
        <v>642075</v>
      </c>
      <c r="L26" s="69">
        <v>437896</v>
      </c>
      <c r="M26" s="1016"/>
      <c r="N26" s="1016"/>
    </row>
    <row r="27" spans="1:16" s="981" customFormat="1" ht="13.5" customHeight="1">
      <c r="A27" s="77" t="s">
        <v>886</v>
      </c>
      <c r="B27" s="69">
        <v>989951</v>
      </c>
      <c r="C27" s="79" t="s">
        <v>500</v>
      </c>
      <c r="D27" s="79" t="s">
        <v>500</v>
      </c>
      <c r="E27" s="79" t="s">
        <v>500</v>
      </c>
      <c r="F27" s="79"/>
      <c r="G27" s="79"/>
      <c r="H27" s="79" t="s">
        <v>500</v>
      </c>
      <c r="I27" s="79" t="s">
        <v>500</v>
      </c>
      <c r="J27" s="79" t="s">
        <v>500</v>
      </c>
      <c r="K27" s="79" t="s">
        <v>739</v>
      </c>
      <c r="L27" s="79" t="s">
        <v>739</v>
      </c>
      <c r="M27" s="1016"/>
      <c r="N27" s="1016"/>
      <c r="O27" s="1013"/>
      <c r="P27" s="1013"/>
    </row>
    <row r="28" spans="1:16" ht="6" customHeight="1">
      <c r="A28" s="140"/>
      <c r="B28" s="141"/>
      <c r="C28" s="58"/>
      <c r="D28" s="58"/>
      <c r="E28" s="142"/>
      <c r="F28" s="143"/>
      <c r="G28" s="144"/>
      <c r="H28" s="106"/>
      <c r="I28" s="106"/>
      <c r="J28" s="145"/>
      <c r="K28" s="146"/>
      <c r="L28" s="146"/>
      <c r="M28" s="1016"/>
      <c r="N28" s="1016"/>
    </row>
    <row r="29" spans="1:16" ht="12" customHeight="1">
      <c r="A29" s="1109" t="s">
        <v>369</v>
      </c>
      <c r="B29" s="1111" t="s">
        <v>26</v>
      </c>
      <c r="C29" s="1112"/>
      <c r="D29" s="1113"/>
      <c r="E29" s="147" t="s">
        <v>27</v>
      </c>
      <c r="F29" s="1117" t="s">
        <v>28</v>
      </c>
      <c r="G29" s="1118"/>
      <c r="H29" s="1111" t="s">
        <v>26</v>
      </c>
      <c r="I29" s="1112"/>
      <c r="J29" s="1113"/>
      <c r="K29" s="1111" t="s">
        <v>29</v>
      </c>
      <c r="L29" s="1112"/>
      <c r="M29" s="1016"/>
      <c r="N29" s="1016"/>
    </row>
    <row r="30" spans="1:16" ht="12" customHeight="1">
      <c r="A30" s="1110"/>
      <c r="B30" s="1114"/>
      <c r="C30" s="1115"/>
      <c r="D30" s="1116"/>
      <c r="E30" s="148" t="s">
        <v>30</v>
      </c>
      <c r="F30" s="1119"/>
      <c r="G30" s="1120"/>
      <c r="H30" s="1114"/>
      <c r="I30" s="1115"/>
      <c r="J30" s="1116"/>
      <c r="K30" s="1114"/>
      <c r="L30" s="1115"/>
    </row>
    <row r="31" spans="1:16" ht="10.5" customHeight="1">
      <c r="A31" s="1137"/>
      <c r="B31" s="1137"/>
      <c r="C31" s="1137"/>
      <c r="D31" s="1137"/>
      <c r="E31" s="1137"/>
      <c r="F31" s="1137"/>
      <c r="G31" s="1137"/>
      <c r="H31" s="1137"/>
      <c r="I31" s="1137"/>
      <c r="J31" s="1137"/>
      <c r="K31" s="1137"/>
    </row>
    <row r="32" spans="1:16" s="46" customFormat="1" ht="13.5" customHeight="1" thickBot="1">
      <c r="A32" s="335" t="s">
        <v>31</v>
      </c>
      <c r="B32" s="1011" t="s">
        <v>653</v>
      </c>
      <c r="C32" s="1011" t="s">
        <v>657</v>
      </c>
      <c r="D32" s="1011" t="s">
        <v>681</v>
      </c>
      <c r="E32" s="1011" t="s">
        <v>654</v>
      </c>
      <c r="F32" s="1091" t="s">
        <v>647</v>
      </c>
      <c r="G32" s="1091"/>
      <c r="H32" s="1091" t="s">
        <v>756</v>
      </c>
      <c r="I32" s="1091"/>
      <c r="J32" s="1011" t="s">
        <v>673</v>
      </c>
      <c r="K32" s="1091" t="s">
        <v>674</v>
      </c>
      <c r="L32" s="1091"/>
      <c r="M32" s="1018"/>
      <c r="N32" s="1018"/>
      <c r="O32" s="1018"/>
      <c r="P32" s="1018"/>
    </row>
    <row r="33" spans="1:16" s="46" customFormat="1" ht="13.5" customHeight="1" thickTop="1">
      <c r="A33" s="120" t="s">
        <v>0</v>
      </c>
      <c r="B33" s="121"/>
      <c r="C33" s="122" t="s">
        <v>1</v>
      </c>
      <c r="D33" s="123" t="s">
        <v>2</v>
      </c>
      <c r="E33" s="124" t="s">
        <v>3</v>
      </c>
      <c r="F33" s="1093" t="s">
        <v>299</v>
      </c>
      <c r="G33" s="1094"/>
      <c r="H33" s="1095" t="s">
        <v>370</v>
      </c>
      <c r="I33" s="1096"/>
      <c r="J33" s="149" t="s">
        <v>4</v>
      </c>
      <c r="K33" s="125" t="s">
        <v>32</v>
      </c>
      <c r="L33" s="126"/>
      <c r="M33" s="1018"/>
      <c r="N33" s="1018"/>
      <c r="O33" s="1018"/>
      <c r="P33" s="1018"/>
    </row>
    <row r="34" spans="1:16" s="46" customFormat="1" ht="13.5" customHeight="1">
      <c r="A34" s="127"/>
      <c r="B34" s="37" t="s">
        <v>6</v>
      </c>
      <c r="C34" s="128"/>
      <c r="D34" s="129" t="s">
        <v>7</v>
      </c>
      <c r="E34" s="130" t="s">
        <v>8</v>
      </c>
      <c r="F34" s="1097" t="s">
        <v>9</v>
      </c>
      <c r="G34" s="131" t="s">
        <v>10</v>
      </c>
      <c r="H34" s="1099" t="s">
        <v>33</v>
      </c>
      <c r="I34" s="40" t="s">
        <v>11</v>
      </c>
      <c r="J34" s="150"/>
      <c r="K34" s="1125" t="s">
        <v>321</v>
      </c>
      <c r="L34" s="1126"/>
      <c r="M34" s="1018"/>
      <c r="N34" s="1018"/>
      <c r="O34" s="1018"/>
      <c r="P34" s="1018"/>
    </row>
    <row r="35" spans="1:16" s="46" customFormat="1" ht="13.5" customHeight="1">
      <c r="A35" s="127"/>
      <c r="B35" s="134"/>
      <c r="C35" s="130" t="s">
        <v>365</v>
      </c>
      <c r="D35" s="129" t="s">
        <v>12</v>
      </c>
      <c r="E35" s="3" t="s">
        <v>13</v>
      </c>
      <c r="F35" s="1098"/>
      <c r="G35" s="131" t="s">
        <v>14</v>
      </c>
      <c r="H35" s="1100"/>
      <c r="I35" s="41" t="s">
        <v>15</v>
      </c>
      <c r="J35" s="150" t="s">
        <v>364</v>
      </c>
      <c r="K35" s="40" t="s">
        <v>16</v>
      </c>
      <c r="L35" s="135" t="s">
        <v>17</v>
      </c>
      <c r="M35" s="1018"/>
      <c r="N35" s="1018"/>
      <c r="O35" s="1018"/>
      <c r="P35" s="1018"/>
    </row>
    <row r="36" spans="1:16" s="46" customFormat="1" ht="13.5" customHeight="1">
      <c r="A36" s="127"/>
      <c r="B36" s="39" t="s">
        <v>34</v>
      </c>
      <c r="C36" s="1127" t="s">
        <v>179</v>
      </c>
      <c r="D36" s="1128"/>
      <c r="E36" s="1101" t="s">
        <v>366</v>
      </c>
      <c r="F36" s="1146" t="s">
        <v>34</v>
      </c>
      <c r="G36" s="1146" t="s">
        <v>371</v>
      </c>
      <c r="H36" s="1101" t="s">
        <v>510</v>
      </c>
      <c r="I36" s="1134"/>
      <c r="J36" s="1138" t="s">
        <v>691</v>
      </c>
      <c r="K36" s="1101" t="s">
        <v>367</v>
      </c>
      <c r="L36" s="1102"/>
      <c r="M36" s="1018"/>
      <c r="N36" s="1018"/>
      <c r="O36" s="1018"/>
      <c r="P36" s="1018"/>
    </row>
    <row r="37" spans="1:16" s="46" customFormat="1" ht="10.5" customHeight="1">
      <c r="A37" s="127"/>
      <c r="B37" s="37" t="s">
        <v>368</v>
      </c>
      <c r="C37" s="1121" t="s">
        <v>510</v>
      </c>
      <c r="D37" s="1122"/>
      <c r="E37" s="1103"/>
      <c r="F37" s="1147"/>
      <c r="G37" s="1147"/>
      <c r="H37" s="1103"/>
      <c r="I37" s="1135"/>
      <c r="J37" s="1130"/>
      <c r="K37" s="1103"/>
      <c r="L37" s="1104"/>
      <c r="M37" s="1018"/>
      <c r="N37" s="1018"/>
      <c r="O37" s="1018"/>
      <c r="P37" s="1018"/>
    </row>
    <row r="38" spans="1:16" s="46" customFormat="1" ht="10.5" customHeight="1">
      <c r="A38" s="136" t="s">
        <v>21</v>
      </c>
      <c r="B38" s="38" t="s">
        <v>22</v>
      </c>
      <c r="C38" s="1123"/>
      <c r="D38" s="1124"/>
      <c r="E38" s="1105"/>
      <c r="F38" s="1148"/>
      <c r="G38" s="1148"/>
      <c r="H38" s="1105"/>
      <c r="I38" s="1136"/>
      <c r="J38" s="1131"/>
      <c r="K38" s="1105"/>
      <c r="L38" s="1106"/>
      <c r="M38" s="1018"/>
      <c r="N38" s="1018"/>
      <c r="O38" s="1018"/>
      <c r="P38" s="1018"/>
    </row>
    <row r="39" spans="1:16" s="46" customFormat="1" ht="11.25">
      <c r="A39" s="151"/>
      <c r="B39" s="152"/>
      <c r="C39" s="153"/>
      <c r="D39" s="154"/>
      <c r="E39" s="155"/>
      <c r="F39" s="156"/>
      <c r="G39" s="138"/>
      <c r="H39" s="153"/>
      <c r="I39" s="153"/>
      <c r="J39" s="157"/>
      <c r="K39" s="158"/>
      <c r="L39" s="159"/>
      <c r="M39" s="1018"/>
      <c r="N39" s="1018"/>
      <c r="O39" s="1018"/>
      <c r="P39" s="1018"/>
    </row>
    <row r="40" spans="1:16" s="46" customFormat="1" ht="13.5" customHeight="1">
      <c r="A40" s="56" t="s">
        <v>873</v>
      </c>
      <c r="B40" s="80">
        <v>12435</v>
      </c>
      <c r="C40" s="74">
        <v>103.1</v>
      </c>
      <c r="D40" s="58">
        <v>103</v>
      </c>
      <c r="E40" s="76">
        <v>1.31</v>
      </c>
      <c r="F40" s="60">
        <v>6747</v>
      </c>
      <c r="G40" s="74">
        <v>2.6</v>
      </c>
      <c r="H40" s="58">
        <v>103.9</v>
      </c>
      <c r="I40" s="63" t="s">
        <v>500</v>
      </c>
      <c r="J40" s="58">
        <v>105.6</v>
      </c>
      <c r="K40" s="81">
        <v>608182</v>
      </c>
      <c r="L40" s="81">
        <v>432269</v>
      </c>
      <c r="M40" s="1018"/>
      <c r="N40" s="1018"/>
      <c r="O40" s="1018"/>
      <c r="P40" s="1018"/>
    </row>
    <row r="41" spans="1:16" s="46" customFormat="1" ht="13.5" customHeight="1">
      <c r="A41" s="56" t="s">
        <v>572</v>
      </c>
      <c r="B41" s="80">
        <v>12380</v>
      </c>
      <c r="C41" s="74">
        <v>104.3</v>
      </c>
      <c r="D41" s="58">
        <v>107.5</v>
      </c>
      <c r="E41" s="76">
        <v>1.25</v>
      </c>
      <c r="F41" s="60">
        <v>6781</v>
      </c>
      <c r="G41" s="74">
        <v>2.5</v>
      </c>
      <c r="H41" s="58">
        <v>101.2</v>
      </c>
      <c r="I41" s="63" t="s">
        <v>500</v>
      </c>
      <c r="J41" s="58">
        <v>108.5</v>
      </c>
      <c r="K41" s="81">
        <v>636155</v>
      </c>
      <c r="L41" s="81">
        <v>438723</v>
      </c>
      <c r="M41" s="1018"/>
      <c r="N41" s="1018"/>
      <c r="O41" s="1018"/>
      <c r="P41" s="1018"/>
    </row>
    <row r="42" spans="1:16" s="46" customFormat="1" ht="13.5" customHeight="1">
      <c r="A42" s="56" t="s">
        <v>597</v>
      </c>
      <c r="B42" s="84" t="s">
        <v>795</v>
      </c>
      <c r="C42" s="74">
        <v>105.9</v>
      </c>
      <c r="D42" s="58">
        <v>109.6</v>
      </c>
      <c r="E42" s="76">
        <v>1.22</v>
      </c>
      <c r="F42" s="60">
        <v>6828</v>
      </c>
      <c r="G42" s="74">
        <v>2.5</v>
      </c>
      <c r="H42" s="58">
        <v>102</v>
      </c>
      <c r="I42" s="63" t="s">
        <v>739</v>
      </c>
      <c r="J42" s="58">
        <v>111.9</v>
      </c>
      <c r="K42" s="81">
        <v>653901.41666666663</v>
      </c>
      <c r="L42" s="81">
        <v>467790.25</v>
      </c>
      <c r="M42" s="1018"/>
      <c r="N42" s="1018"/>
      <c r="O42" s="1018"/>
      <c r="P42" s="1018"/>
    </row>
    <row r="43" spans="1:16" s="46" customFormat="1" ht="13.5" customHeight="1">
      <c r="A43" s="70"/>
      <c r="B43" s="80"/>
      <c r="C43" s="74"/>
      <c r="D43" s="58"/>
      <c r="E43" s="76"/>
      <c r="F43" s="60"/>
      <c r="G43" s="64"/>
      <c r="H43" s="62"/>
      <c r="I43" s="62"/>
      <c r="J43" s="58"/>
      <c r="K43" s="65"/>
      <c r="L43" s="65"/>
      <c r="M43" s="1018"/>
      <c r="N43" s="1018"/>
      <c r="O43" s="1018"/>
      <c r="P43" s="1018"/>
    </row>
    <row r="44" spans="1:16" s="46" customFormat="1" ht="13.5" customHeight="1">
      <c r="A44" s="56" t="s">
        <v>887</v>
      </c>
      <c r="B44" s="80">
        <v>12355</v>
      </c>
      <c r="C44" s="58">
        <v>105</v>
      </c>
      <c r="D44" s="61">
        <v>107</v>
      </c>
      <c r="E44" s="59">
        <v>1.25</v>
      </c>
      <c r="F44" s="80">
        <v>6779</v>
      </c>
      <c r="G44" s="83">
        <v>2.5</v>
      </c>
      <c r="H44" s="61">
        <v>94.4</v>
      </c>
      <c r="I44" s="61">
        <v>99.9</v>
      </c>
      <c r="J44" s="61">
        <v>111.2</v>
      </c>
      <c r="K44" s="80">
        <v>514877</v>
      </c>
      <c r="L44" s="82">
        <v>426245</v>
      </c>
      <c r="M44" s="1018"/>
      <c r="N44" s="1018"/>
      <c r="O44" s="1018"/>
      <c r="P44" s="1018"/>
    </row>
    <row r="45" spans="1:16" s="46" customFormat="1" ht="13.5" customHeight="1">
      <c r="A45" s="56" t="s">
        <v>590</v>
      </c>
      <c r="B45" s="84" t="s">
        <v>749</v>
      </c>
      <c r="C45" s="58">
        <v>104.8</v>
      </c>
      <c r="D45" s="61">
        <v>106.8</v>
      </c>
      <c r="E45" s="59">
        <v>1.25</v>
      </c>
      <c r="F45" s="80">
        <v>6768</v>
      </c>
      <c r="G45" s="83">
        <v>2.4</v>
      </c>
      <c r="H45" s="61">
        <v>97.3</v>
      </c>
      <c r="I45" s="61">
        <v>102.2</v>
      </c>
      <c r="J45" s="61">
        <v>110.8</v>
      </c>
      <c r="K45" s="80">
        <v>571993</v>
      </c>
      <c r="L45" s="82">
        <v>411625</v>
      </c>
      <c r="M45" s="1018"/>
      <c r="N45" s="1018"/>
      <c r="O45" s="1018"/>
      <c r="P45" s="1018"/>
    </row>
    <row r="46" spans="1:16" s="46" customFormat="1" ht="12.75" customHeight="1">
      <c r="A46" s="56" t="s">
        <v>591</v>
      </c>
      <c r="B46" s="84" t="s">
        <v>774</v>
      </c>
      <c r="C46" s="72">
        <v>104.4</v>
      </c>
      <c r="D46" s="72">
        <v>107.9</v>
      </c>
      <c r="E46" s="59">
        <v>1.25</v>
      </c>
      <c r="F46" s="80">
        <v>6770</v>
      </c>
      <c r="G46" s="61">
        <v>2.5</v>
      </c>
      <c r="H46" s="72">
        <v>111.1</v>
      </c>
      <c r="I46" s="72">
        <v>102.4</v>
      </c>
      <c r="J46" s="61">
        <v>111.1</v>
      </c>
      <c r="K46" s="80">
        <v>524343</v>
      </c>
      <c r="L46" s="82">
        <v>481124</v>
      </c>
      <c r="M46" s="1018"/>
      <c r="N46" s="1018"/>
      <c r="O46" s="1018"/>
      <c r="P46" s="1018"/>
    </row>
    <row r="47" spans="1:16" s="46" customFormat="1" ht="12.75" customHeight="1">
      <c r="A47" s="56" t="s">
        <v>716</v>
      </c>
      <c r="B47" s="84" t="s">
        <v>796</v>
      </c>
      <c r="C47" s="72">
        <v>105.7</v>
      </c>
      <c r="D47" s="72">
        <v>110.3</v>
      </c>
      <c r="E47" s="59">
        <v>1.25</v>
      </c>
      <c r="F47" s="80">
        <v>6796</v>
      </c>
      <c r="G47" s="61">
        <v>2.5</v>
      </c>
      <c r="H47" s="72">
        <v>101</v>
      </c>
      <c r="I47" s="72">
        <v>101.3</v>
      </c>
      <c r="J47" s="72">
        <v>111.5</v>
      </c>
      <c r="K47" s="85">
        <v>589528</v>
      </c>
      <c r="L47" s="86">
        <v>477190</v>
      </c>
      <c r="M47" s="1018"/>
      <c r="N47" s="1018"/>
      <c r="O47" s="1018"/>
      <c r="P47" s="1018"/>
    </row>
    <row r="48" spans="1:16" s="46" customFormat="1" ht="12.75" customHeight="1">
      <c r="A48" s="56" t="s">
        <v>717</v>
      </c>
      <c r="B48" s="84" t="s">
        <v>828</v>
      </c>
      <c r="C48" s="72">
        <v>106.1</v>
      </c>
      <c r="D48" s="72">
        <v>109.5</v>
      </c>
      <c r="E48" s="59">
        <v>1.23</v>
      </c>
      <c r="F48" s="80">
        <v>6838</v>
      </c>
      <c r="G48" s="83">
        <v>2.5</v>
      </c>
      <c r="H48" s="72">
        <v>95</v>
      </c>
      <c r="I48" s="72">
        <v>101.2</v>
      </c>
      <c r="J48" s="61">
        <v>111.8</v>
      </c>
      <c r="K48" s="80">
        <v>522318</v>
      </c>
      <c r="L48" s="82">
        <v>472471</v>
      </c>
      <c r="M48" s="1018"/>
      <c r="N48" s="1018"/>
      <c r="O48" s="1018"/>
      <c r="P48" s="1018"/>
    </row>
    <row r="49" spans="1:22" s="46" customFormat="1" ht="12.75" customHeight="1">
      <c r="A49" s="56" t="s">
        <v>718</v>
      </c>
      <c r="B49" s="84" t="s">
        <v>832</v>
      </c>
      <c r="C49" s="72">
        <v>106.2</v>
      </c>
      <c r="D49" s="72">
        <v>110.4</v>
      </c>
      <c r="E49" s="87">
        <v>1.22</v>
      </c>
      <c r="F49" s="80">
        <v>6873</v>
      </c>
      <c r="G49" s="83">
        <v>2.5</v>
      </c>
      <c r="H49" s="72">
        <v>103.7</v>
      </c>
      <c r="I49" s="72">
        <v>103.3</v>
      </c>
      <c r="J49" s="63" t="s">
        <v>741</v>
      </c>
      <c r="K49" s="60">
        <v>976268</v>
      </c>
      <c r="L49" s="68">
        <v>523182</v>
      </c>
      <c r="M49" s="1018"/>
      <c r="N49" s="1018"/>
      <c r="O49" s="1018"/>
      <c r="P49" s="1018"/>
    </row>
    <row r="50" spans="1:22" s="46" customFormat="1" ht="12.75" customHeight="1">
      <c r="A50" s="56" t="s">
        <v>586</v>
      </c>
      <c r="B50" s="84" t="s">
        <v>862</v>
      </c>
      <c r="C50" s="72">
        <v>106.4</v>
      </c>
      <c r="D50" s="72">
        <v>110.5</v>
      </c>
      <c r="E50" s="87">
        <v>1.22</v>
      </c>
      <c r="F50" s="80">
        <v>6850</v>
      </c>
      <c r="G50" s="63" t="s">
        <v>752</v>
      </c>
      <c r="H50" s="63" t="s">
        <v>772</v>
      </c>
      <c r="I50" s="63" t="s">
        <v>773</v>
      </c>
      <c r="J50" s="63" t="s">
        <v>759</v>
      </c>
      <c r="K50" s="60">
        <v>701283</v>
      </c>
      <c r="L50" s="68">
        <v>480479</v>
      </c>
      <c r="M50" s="1018"/>
      <c r="N50" s="1018"/>
      <c r="O50" s="1018"/>
      <c r="P50" s="1018"/>
    </row>
    <row r="51" spans="1:22" s="46" customFormat="1" ht="12.75" customHeight="1">
      <c r="A51" s="56" t="s">
        <v>587</v>
      </c>
      <c r="B51" s="84" t="s">
        <v>931</v>
      </c>
      <c r="C51" s="72">
        <v>106.2</v>
      </c>
      <c r="D51" s="72">
        <v>109.4</v>
      </c>
      <c r="E51" s="87">
        <v>1.21</v>
      </c>
      <c r="F51" s="80">
        <v>6835</v>
      </c>
      <c r="G51" s="63" t="s">
        <v>781</v>
      </c>
      <c r="H51" s="63" t="s">
        <v>797</v>
      </c>
      <c r="I51" s="63" t="s">
        <v>798</v>
      </c>
      <c r="J51" s="63" t="s">
        <v>783</v>
      </c>
      <c r="K51" s="60">
        <v>608578</v>
      </c>
      <c r="L51" s="68">
        <v>449364</v>
      </c>
      <c r="M51" s="1018"/>
      <c r="N51" s="1018"/>
      <c r="O51" s="1018"/>
      <c r="P51" s="1018"/>
    </row>
    <row r="52" spans="1:22" s="46" customFormat="1" ht="12.75" customHeight="1">
      <c r="A52" s="56" t="s">
        <v>786</v>
      </c>
      <c r="B52" s="84" t="s">
        <v>930</v>
      </c>
      <c r="C52" s="72">
        <v>106.1</v>
      </c>
      <c r="D52" s="72">
        <v>110</v>
      </c>
      <c r="E52" s="87">
        <v>1.2</v>
      </c>
      <c r="F52" s="80">
        <v>6863</v>
      </c>
      <c r="G52" s="63" t="s">
        <v>781</v>
      </c>
      <c r="H52" s="72">
        <v>107.5</v>
      </c>
      <c r="I52" s="72">
        <v>103.2</v>
      </c>
      <c r="J52" s="63" t="s">
        <v>806</v>
      </c>
      <c r="K52" s="60">
        <v>510935</v>
      </c>
      <c r="L52" s="68">
        <v>436737</v>
      </c>
      <c r="M52" s="1018"/>
      <c r="N52" s="1018"/>
      <c r="O52" s="1018"/>
      <c r="P52" s="1018"/>
    </row>
    <row r="53" spans="1:22" s="46" customFormat="1" ht="12.75" customHeight="1">
      <c r="A53" s="56" t="s">
        <v>589</v>
      </c>
      <c r="B53" s="84" t="s">
        <v>795</v>
      </c>
      <c r="C53" s="72">
        <v>106.3</v>
      </c>
      <c r="D53" s="72">
        <v>111.3</v>
      </c>
      <c r="E53" s="87">
        <v>1.19</v>
      </c>
      <c r="F53" s="80">
        <v>6865</v>
      </c>
      <c r="G53" s="63" t="s">
        <v>781</v>
      </c>
      <c r="H53" s="72">
        <v>108.9</v>
      </c>
      <c r="I53" s="72">
        <v>104.7</v>
      </c>
      <c r="J53" s="63" t="s">
        <v>830</v>
      </c>
      <c r="K53" s="60">
        <v>599845</v>
      </c>
      <c r="L53" s="68">
        <v>439651</v>
      </c>
      <c r="M53" s="1018"/>
      <c r="N53" s="1018"/>
      <c r="O53" s="1018"/>
      <c r="P53" s="1018"/>
    </row>
    <row r="54" spans="1:22" s="46" customFormat="1" ht="12.75" customHeight="1">
      <c r="A54" s="56" t="s">
        <v>554</v>
      </c>
      <c r="B54" s="84" t="s">
        <v>827</v>
      </c>
      <c r="C54" s="72">
        <v>106.5</v>
      </c>
      <c r="D54" s="72">
        <v>110.8</v>
      </c>
      <c r="E54" s="87">
        <v>1.19</v>
      </c>
      <c r="F54" s="80">
        <v>6862</v>
      </c>
      <c r="G54" s="63" t="s">
        <v>781</v>
      </c>
      <c r="H54" s="72">
        <v>101.1</v>
      </c>
      <c r="I54" s="72">
        <v>101.9</v>
      </c>
      <c r="J54" s="63" t="s">
        <v>848</v>
      </c>
      <c r="K54" s="60">
        <v>519304</v>
      </c>
      <c r="L54" s="68">
        <v>444150</v>
      </c>
      <c r="M54" s="1018"/>
      <c r="N54" s="1018"/>
      <c r="O54" s="1018"/>
      <c r="P54" s="1018"/>
    </row>
    <row r="55" spans="1:22" s="46" customFormat="1" ht="12.75" customHeight="1">
      <c r="A55" s="56" t="s">
        <v>560</v>
      </c>
      <c r="B55" s="84" t="s">
        <v>846</v>
      </c>
      <c r="C55" s="72">
        <v>106.6</v>
      </c>
      <c r="D55" s="72">
        <v>111</v>
      </c>
      <c r="E55" s="87">
        <v>1.2</v>
      </c>
      <c r="F55" s="80">
        <v>6842</v>
      </c>
      <c r="G55" s="63" t="s">
        <v>781</v>
      </c>
      <c r="H55" s="72">
        <v>106.8</v>
      </c>
      <c r="I55" s="72">
        <v>101.8</v>
      </c>
      <c r="J55" s="63" t="s">
        <v>782</v>
      </c>
      <c r="K55" s="60">
        <v>1207545</v>
      </c>
      <c r="L55" s="68">
        <v>571265</v>
      </c>
      <c r="M55" s="1018"/>
      <c r="N55" s="1018"/>
      <c r="O55" s="1018"/>
      <c r="P55" s="1018"/>
    </row>
    <row r="56" spans="1:22" s="46" customFormat="1" ht="12.75" customHeight="1">
      <c r="A56" s="77" t="s">
        <v>949</v>
      </c>
      <c r="B56" s="84" t="s">
        <v>861</v>
      </c>
      <c r="C56" s="87" t="s">
        <v>500</v>
      </c>
      <c r="D56" s="63" t="s">
        <v>500</v>
      </c>
      <c r="E56" s="87">
        <v>1.18</v>
      </c>
      <c r="F56" s="80">
        <v>6776</v>
      </c>
      <c r="G56" s="63" t="s">
        <v>935</v>
      </c>
      <c r="H56" s="63" t="s">
        <v>500</v>
      </c>
      <c r="I56" s="63" t="s">
        <v>500</v>
      </c>
      <c r="J56" s="63" t="s">
        <v>937</v>
      </c>
      <c r="K56" s="60">
        <v>530520</v>
      </c>
      <c r="L56" s="68">
        <v>432598</v>
      </c>
      <c r="M56" s="1018"/>
      <c r="N56" s="1018"/>
      <c r="O56" s="1018"/>
      <c r="P56" s="1018"/>
    </row>
    <row r="57" spans="1:22" s="929" customFormat="1" ht="12.75" customHeight="1">
      <c r="A57" s="77" t="s">
        <v>886</v>
      </c>
      <c r="B57" s="84" t="s">
        <v>929</v>
      </c>
      <c r="C57" s="87" t="s">
        <v>500</v>
      </c>
      <c r="D57" s="63" t="s">
        <v>500</v>
      </c>
      <c r="E57" s="87" t="s">
        <v>500</v>
      </c>
      <c r="F57" s="87" t="s">
        <v>500</v>
      </c>
      <c r="G57" s="87" t="s">
        <v>500</v>
      </c>
      <c r="H57" s="63" t="s">
        <v>500</v>
      </c>
      <c r="I57" s="63" t="s">
        <v>500</v>
      </c>
      <c r="J57" s="63" t="s">
        <v>500</v>
      </c>
      <c r="K57" s="63" t="s">
        <v>500</v>
      </c>
      <c r="L57" s="1073" t="s">
        <v>500</v>
      </c>
      <c r="M57" s="1018"/>
      <c r="N57" s="1018"/>
      <c r="O57" s="1018"/>
      <c r="P57" s="1018"/>
    </row>
    <row r="58" spans="1:22" s="46" customFormat="1" ht="6" customHeight="1">
      <c r="A58" s="77"/>
      <c r="B58" s="84"/>
      <c r="C58" s="160"/>
      <c r="D58" s="106"/>
      <c r="E58" s="161"/>
      <c r="F58" s="87"/>
      <c r="G58" s="87"/>
      <c r="H58" s="106"/>
      <c r="I58" s="106"/>
      <c r="J58" s="106"/>
      <c r="K58" s="108"/>
      <c r="L58" s="162"/>
      <c r="M58" s="1018"/>
      <c r="N58" s="1018"/>
      <c r="O58" s="1018"/>
      <c r="P58" s="1018"/>
    </row>
    <row r="59" spans="1:22" s="46" customFormat="1" ht="18.75" customHeight="1">
      <c r="A59" s="4" t="s">
        <v>25</v>
      </c>
      <c r="B59" s="5" t="s">
        <v>29</v>
      </c>
      <c r="C59" s="1141" t="s">
        <v>35</v>
      </c>
      <c r="D59" s="1142"/>
      <c r="E59" s="1143"/>
      <c r="F59" s="1144" t="s">
        <v>28</v>
      </c>
      <c r="G59" s="1145"/>
      <c r="H59" s="1149" t="s">
        <v>36</v>
      </c>
      <c r="I59" s="1150"/>
      <c r="J59" s="1139" t="s">
        <v>372</v>
      </c>
      <c r="K59" s="1140"/>
      <c r="L59" s="1140"/>
      <c r="M59" s="1018"/>
      <c r="N59" s="1018"/>
      <c r="O59" s="1018"/>
      <c r="P59" s="1018"/>
    </row>
    <row r="60" spans="1:22" ht="11.25" customHeight="1">
      <c r="A60" s="1153" t="s">
        <v>570</v>
      </c>
      <c r="B60" s="1153"/>
      <c r="C60" s="1153"/>
      <c r="D60" s="1153"/>
      <c r="E60" s="1153"/>
      <c r="F60" s="1153"/>
      <c r="G60" s="1153"/>
      <c r="H60" s="1153"/>
      <c r="I60" s="1153"/>
      <c r="J60" s="1153"/>
      <c r="K60" s="1153"/>
      <c r="L60" s="1153"/>
      <c r="N60" s="1019"/>
      <c r="O60" s="1018"/>
      <c r="P60" s="1018"/>
      <c r="Q60" s="46"/>
      <c r="R60" s="46"/>
      <c r="S60" s="46"/>
      <c r="T60" s="46"/>
      <c r="U60" s="46"/>
      <c r="V60" s="46"/>
    </row>
    <row r="61" spans="1:22" ht="11.25" customHeight="1">
      <c r="A61" s="1151" t="s">
        <v>641</v>
      </c>
      <c r="B61" s="1152"/>
      <c r="C61" s="1152"/>
      <c r="D61" s="1152"/>
      <c r="E61" s="1152"/>
      <c r="F61" s="1152"/>
      <c r="G61" s="1152"/>
      <c r="H61" s="1152"/>
      <c r="I61" s="1152"/>
      <c r="J61" s="1152"/>
      <c r="K61" s="1152"/>
      <c r="L61" s="1152"/>
      <c r="N61" s="1019"/>
      <c r="O61" s="1018"/>
      <c r="P61" s="1018"/>
      <c r="Q61" s="46"/>
      <c r="R61" s="46"/>
      <c r="S61" s="46"/>
      <c r="T61" s="46"/>
      <c r="U61" s="46"/>
      <c r="V61" s="46"/>
    </row>
    <row r="62" spans="1:22" ht="11.25" customHeight="1">
      <c r="A62" s="1151" t="s">
        <v>643</v>
      </c>
      <c r="B62" s="1152"/>
      <c r="C62" s="1152"/>
      <c r="D62" s="1152"/>
      <c r="E62" s="1152"/>
      <c r="F62" s="1152"/>
      <c r="G62" s="1152"/>
      <c r="H62" s="1152"/>
      <c r="I62" s="1152"/>
      <c r="J62" s="1152"/>
      <c r="K62" s="1152"/>
      <c r="L62" s="1152"/>
      <c r="N62" s="1019"/>
      <c r="O62" s="1018"/>
      <c r="P62" s="1018"/>
      <c r="Q62" s="46"/>
      <c r="R62" s="46"/>
      <c r="S62" s="46"/>
      <c r="T62" s="46"/>
      <c r="U62" s="46"/>
      <c r="V62" s="46"/>
    </row>
    <row r="63" spans="1:22" ht="11.25" customHeight="1">
      <c r="A63" s="1151" t="s">
        <v>642</v>
      </c>
      <c r="B63" s="1152"/>
      <c r="C63" s="1152"/>
      <c r="D63" s="1152"/>
      <c r="E63" s="1152"/>
      <c r="F63" s="1152"/>
      <c r="G63" s="1152"/>
      <c r="H63" s="1152"/>
      <c r="I63" s="1152"/>
      <c r="J63" s="1152"/>
      <c r="K63" s="1152"/>
      <c r="L63" s="1152"/>
      <c r="N63" s="1019"/>
      <c r="O63" s="1018"/>
      <c r="P63" s="1018"/>
      <c r="Q63" s="46"/>
      <c r="R63" s="46"/>
      <c r="S63" s="46"/>
      <c r="T63" s="46"/>
      <c r="U63" s="46"/>
      <c r="V63" s="46"/>
    </row>
    <row r="64" spans="1:22" ht="11.25" customHeight="1">
      <c r="A64" s="1154" t="s">
        <v>580</v>
      </c>
      <c r="B64" s="1152"/>
      <c r="C64" s="1152"/>
      <c r="D64" s="1152"/>
      <c r="E64" s="1152"/>
      <c r="F64" s="1152"/>
      <c r="G64" s="1152"/>
      <c r="H64" s="1152"/>
      <c r="I64" s="1152"/>
      <c r="J64" s="1152"/>
      <c r="K64" s="1152"/>
      <c r="L64" s="1152"/>
      <c r="N64" s="1019"/>
      <c r="O64" s="1018"/>
      <c r="P64" s="1018"/>
      <c r="Q64" s="46"/>
      <c r="R64" s="46"/>
      <c r="S64" s="46"/>
      <c r="T64" s="46"/>
      <c r="U64" s="46"/>
      <c r="V64" s="46"/>
    </row>
    <row r="65" spans="1:22" ht="11.25" customHeight="1">
      <c r="A65" s="1151" t="s">
        <v>592</v>
      </c>
      <c r="B65" s="1152"/>
      <c r="C65" s="1152"/>
      <c r="D65" s="1152"/>
      <c r="E65" s="1152"/>
      <c r="F65" s="1152"/>
      <c r="G65" s="1152"/>
      <c r="H65" s="1152"/>
      <c r="I65" s="1152"/>
      <c r="J65" s="1152"/>
      <c r="K65" s="1152"/>
      <c r="L65" s="1152"/>
      <c r="N65" s="1019"/>
      <c r="O65" s="1018"/>
      <c r="P65" s="1018"/>
      <c r="Q65" s="46"/>
      <c r="R65" s="46"/>
      <c r="S65" s="46"/>
      <c r="T65" s="46"/>
      <c r="U65" s="46"/>
      <c r="V65" s="46"/>
    </row>
    <row r="66" spans="1:22" ht="11.25">
      <c r="A66" s="119" t="s">
        <v>571</v>
      </c>
      <c r="B66" s="46"/>
      <c r="C66" s="46"/>
      <c r="D66" s="46"/>
      <c r="E66" s="46"/>
      <c r="F66" s="46"/>
      <c r="G66" s="46"/>
      <c r="H66" s="46"/>
      <c r="I66" s="46"/>
      <c r="J66" s="46"/>
      <c r="K66" s="46"/>
      <c r="N66" s="1019"/>
      <c r="O66" s="1018"/>
      <c r="P66" s="1018"/>
      <c r="Q66" s="46"/>
      <c r="R66" s="46"/>
      <c r="S66" s="46"/>
      <c r="T66" s="46"/>
      <c r="U66" s="46"/>
      <c r="V66" s="46"/>
    </row>
    <row r="67" spans="1:22">
      <c r="A67" s="119"/>
      <c r="B67" s="46"/>
      <c r="C67" s="46"/>
      <c r="D67" s="46"/>
      <c r="E67" s="46"/>
      <c r="F67" s="46"/>
      <c r="G67" s="46"/>
      <c r="H67" s="46"/>
      <c r="I67" s="46"/>
      <c r="J67" s="46"/>
      <c r="K67" s="46"/>
      <c r="O67" s="1018"/>
      <c r="P67" s="1018"/>
      <c r="Q67" s="46"/>
      <c r="R67" s="46"/>
      <c r="S67" s="46"/>
      <c r="T67" s="46"/>
      <c r="U67" s="46"/>
      <c r="V67" s="46"/>
    </row>
    <row r="68" spans="1:22" ht="11.25">
      <c r="A68" s="119"/>
      <c r="B68" s="46"/>
      <c r="C68" s="46"/>
      <c r="D68" s="46"/>
      <c r="E68" s="46"/>
      <c r="F68" s="46"/>
      <c r="G68" s="46"/>
      <c r="H68" s="46"/>
      <c r="I68" s="46"/>
      <c r="J68" s="46"/>
      <c r="K68" s="46"/>
      <c r="N68" s="1020"/>
      <c r="O68" s="1018"/>
      <c r="P68" s="1018"/>
      <c r="Q68" s="46"/>
      <c r="R68" s="46"/>
      <c r="S68" s="46"/>
      <c r="T68" s="46"/>
      <c r="U68" s="46"/>
      <c r="V68" s="46"/>
    </row>
    <row r="69" spans="1:22">
      <c r="A69" s="119"/>
      <c r="B69" s="46"/>
      <c r="C69" s="46"/>
      <c r="D69" s="46"/>
      <c r="E69" s="46"/>
      <c r="F69" s="46"/>
      <c r="G69" s="46"/>
      <c r="H69" s="46"/>
      <c r="I69" s="46"/>
      <c r="J69" s="46"/>
      <c r="K69" s="46"/>
      <c r="N69" s="1021"/>
      <c r="O69" s="1018"/>
      <c r="P69" s="1018"/>
      <c r="Q69" s="46"/>
      <c r="R69" s="46"/>
      <c r="S69" s="46"/>
      <c r="T69" s="46"/>
      <c r="U69" s="46"/>
      <c r="V69" s="46"/>
    </row>
    <row r="70" spans="1:22" ht="10.5" customHeight="1">
      <c r="A70" s="163"/>
    </row>
    <row r="71" spans="1:22" ht="10.5" customHeight="1">
      <c r="A71" s="163"/>
    </row>
    <row r="72" spans="1:22" ht="10.5" customHeight="1"/>
    <row r="73" spans="1:22" ht="5.65" customHeight="1"/>
    <row r="74" spans="1:22" ht="14.25">
      <c r="C74" s="78"/>
    </row>
    <row r="75" spans="1:22" ht="14.25">
      <c r="C75" s="78"/>
    </row>
    <row r="76" spans="1:22" ht="5.65" customHeight="1"/>
    <row r="77" spans="1:22" ht="5.65" customHeight="1"/>
  </sheetData>
  <mergeCells count="47">
    <mergeCell ref="A65:L65"/>
    <mergeCell ref="A60:L60"/>
    <mergeCell ref="A61:L61"/>
    <mergeCell ref="A62:L62"/>
    <mergeCell ref="A63:L63"/>
    <mergeCell ref="A64:L64"/>
    <mergeCell ref="J59:L59"/>
    <mergeCell ref="H36:I38"/>
    <mergeCell ref="K36:L38"/>
    <mergeCell ref="C59:E59"/>
    <mergeCell ref="F59:G59"/>
    <mergeCell ref="E36:E38"/>
    <mergeCell ref="G36:G38"/>
    <mergeCell ref="F36:F38"/>
    <mergeCell ref="H59:I59"/>
    <mergeCell ref="C37:D38"/>
    <mergeCell ref="C36:D36"/>
    <mergeCell ref="J36:J38"/>
    <mergeCell ref="K34:L34"/>
    <mergeCell ref="C6:D6"/>
    <mergeCell ref="E6:E8"/>
    <mergeCell ref="F6:G6"/>
    <mergeCell ref="H6:I8"/>
    <mergeCell ref="A31:K31"/>
    <mergeCell ref="H32:I32"/>
    <mergeCell ref="F33:G33"/>
    <mergeCell ref="H33:I33"/>
    <mergeCell ref="F34:F35"/>
    <mergeCell ref="H34:H35"/>
    <mergeCell ref="J6:J8"/>
    <mergeCell ref="F32:G32"/>
    <mergeCell ref="K2:L2"/>
    <mergeCell ref="K32:L32"/>
    <mergeCell ref="A1:B1"/>
    <mergeCell ref="F3:G3"/>
    <mergeCell ref="H3:I3"/>
    <mergeCell ref="F4:F5"/>
    <mergeCell ref="H4:H5"/>
    <mergeCell ref="H2:I2"/>
    <mergeCell ref="K6:L8"/>
    <mergeCell ref="F7:G7"/>
    <mergeCell ref="A29:A30"/>
    <mergeCell ref="B29:D30"/>
    <mergeCell ref="F29:G30"/>
    <mergeCell ref="H29:J30"/>
    <mergeCell ref="K29:L30"/>
    <mergeCell ref="C7:D8"/>
  </mergeCells>
  <phoneticPr fontId="4"/>
  <pageMargins left="0.39370078740157483" right="0.31496062992125984" top="0.70866141732283472" bottom="0.59055118110236227" header="0.15748031496062992" footer="0.27559055118110237"/>
  <pageSetup paperSize="9" scale="95" firstPageNumber="3" orientation="portrait" useFirstPageNumber="1" r:id="rId1"/>
  <headerFooter scaleWithDoc="0" alignWithMargins="0">
    <oddFooter xml:space="preserve">&amp;C
</oddFooter>
  </headerFooter>
  <ignoredErrors>
    <ignoredError sqref="A12:A13 A41:A43 A11:F11 B41:G41 B40:G40 B43:J43 B13:J13 A28:L31 A16:B16 A17:B17 J16:L16 J41:L41 J40:L40 F46:G46 J46:L46 A39:L39 A36:I38 K36:L38 A18:A25 I11:L11 B14:D14 B45:D45 C44:D44 A15:D15 J15:L15 A45:A51 A33:L35 A32:F32 I32:L32 J19:J26 J49:J56 F19:I19 G50:G56 C19:D19 J14:L14 H50:I50 B46:B51 C20:D20 H18:I18 A52:A55 H51:I51 C21:D21 C22:D22 H20:I20 F22:I22 C23:D23 H21:I21 D24:D25 A57 A27 H23:I23 F25:G25 F44:L44 F45:L45 F14:G14 F15:G1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V65"/>
  <sheetViews>
    <sheetView zoomScaleNormal="100" zoomScaleSheetLayoutView="100" workbookViewId="0">
      <pane ySplit="1" topLeftCell="A2" activePane="bottomLeft" state="frozen"/>
      <selection sqref="A1:XFD1048576"/>
      <selection pane="bottomLeft" activeCell="A2" sqref="A2:G2"/>
    </sheetView>
  </sheetViews>
  <sheetFormatPr defaultColWidth="9" defaultRowHeight="10.5"/>
  <cols>
    <col min="1" max="1" width="12.625" style="46" customWidth="1"/>
    <col min="2" max="12" width="8.375" style="46" customWidth="1"/>
    <col min="13" max="16384" width="9" style="46"/>
  </cols>
  <sheetData>
    <row r="1" spans="1:22" ht="14.25" customHeight="1">
      <c r="H1" s="216"/>
    </row>
    <row r="2" spans="1:22" s="340" customFormat="1" ht="26.25" customHeight="1">
      <c r="A2" s="1266" t="s">
        <v>865</v>
      </c>
      <c r="B2" s="1266"/>
      <c r="C2" s="1266"/>
      <c r="D2" s="1266"/>
      <c r="E2" s="1266"/>
      <c r="F2" s="1266"/>
      <c r="G2" s="1266"/>
      <c r="H2" s="1279" t="s">
        <v>755</v>
      </c>
      <c r="I2" s="1279"/>
      <c r="J2" s="1033" t="s">
        <v>728</v>
      </c>
      <c r="K2" s="920"/>
    </row>
    <row r="3" spans="1:22" s="340" customFormat="1" ht="18.75" customHeight="1" thickBot="1">
      <c r="A3" s="341" t="s">
        <v>96</v>
      </c>
      <c r="B3" s="342"/>
      <c r="C3" s="342"/>
      <c r="D3" s="342"/>
      <c r="E3" s="342"/>
      <c r="F3" s="342"/>
      <c r="I3" s="343"/>
      <c r="J3" s="1275" t="s">
        <v>504</v>
      </c>
      <c r="K3" s="1275"/>
      <c r="L3" s="501"/>
    </row>
    <row r="4" spans="1:22" s="248" customFormat="1" ht="12.75" customHeight="1" thickTop="1">
      <c r="A4" s="502" t="s">
        <v>466</v>
      </c>
      <c r="B4" s="1267" t="s">
        <v>467</v>
      </c>
      <c r="C4" s="503"/>
      <c r="D4" s="503"/>
      <c r="E4" s="503"/>
      <c r="F4" s="503"/>
      <c r="G4" s="503"/>
      <c r="H4" s="503"/>
      <c r="I4" s="503"/>
      <c r="J4" s="503"/>
      <c r="K4" s="503"/>
      <c r="L4" s="504"/>
    </row>
    <row r="5" spans="1:22" s="248" customFormat="1" ht="12.75" customHeight="1">
      <c r="A5" s="505"/>
      <c r="B5" s="1268"/>
      <c r="C5" s="1270" t="s">
        <v>437</v>
      </c>
      <c r="D5" s="90"/>
      <c r="E5" s="90"/>
      <c r="F5" s="90"/>
      <c r="G5" s="90"/>
      <c r="H5" s="90"/>
      <c r="I5" s="90"/>
      <c r="J5" s="90"/>
      <c r="K5" s="1277" t="s">
        <v>468</v>
      </c>
      <c r="L5" s="1276"/>
    </row>
    <row r="6" spans="1:22" s="248" customFormat="1" ht="12.75" customHeight="1">
      <c r="A6" s="505"/>
      <c r="B6" s="1268"/>
      <c r="C6" s="1271"/>
      <c r="D6" s="506" t="s">
        <v>463</v>
      </c>
      <c r="E6" s="507" t="s">
        <v>441</v>
      </c>
      <c r="F6" s="508" t="s">
        <v>443</v>
      </c>
      <c r="G6" s="507" t="s">
        <v>438</v>
      </c>
      <c r="H6" s="507" t="s">
        <v>562</v>
      </c>
      <c r="I6" s="1273" t="s">
        <v>439</v>
      </c>
      <c r="J6" s="1273" t="s">
        <v>128</v>
      </c>
      <c r="K6" s="1268"/>
      <c r="L6" s="1276"/>
    </row>
    <row r="7" spans="1:22" s="248" customFormat="1" ht="12.75" customHeight="1">
      <c r="A7" s="509" t="s">
        <v>129</v>
      </c>
      <c r="B7" s="1269"/>
      <c r="C7" s="1272"/>
      <c r="D7" s="510" t="s">
        <v>217</v>
      </c>
      <c r="E7" s="511" t="s">
        <v>442</v>
      </c>
      <c r="F7" s="512" t="s">
        <v>130</v>
      </c>
      <c r="G7" s="511" t="s">
        <v>436</v>
      </c>
      <c r="H7" s="511" t="s">
        <v>563</v>
      </c>
      <c r="I7" s="1274"/>
      <c r="J7" s="1274"/>
      <c r="K7" s="1269"/>
      <c r="L7" s="1276"/>
    </row>
    <row r="8" spans="1:22" s="45" customFormat="1" ht="13.5" customHeight="1">
      <c r="A8" s="513" t="s">
        <v>131</v>
      </c>
      <c r="B8" s="545">
        <v>10000</v>
      </c>
      <c r="C8" s="545">
        <v>9902.6</v>
      </c>
      <c r="D8" s="545">
        <v>721.2</v>
      </c>
      <c r="E8" s="545">
        <v>489.8</v>
      </c>
      <c r="F8" s="545">
        <v>1827.1</v>
      </c>
      <c r="G8" s="545">
        <v>655.6</v>
      </c>
      <c r="H8" s="545">
        <v>344.2</v>
      </c>
      <c r="I8" s="545">
        <v>857.5</v>
      </c>
      <c r="J8" s="545">
        <v>2237</v>
      </c>
      <c r="K8" s="546">
        <v>97.4</v>
      </c>
      <c r="L8" s="516"/>
    </row>
    <row r="9" spans="1:22" ht="14.25">
      <c r="A9" s="538"/>
      <c r="B9" s="49"/>
      <c r="C9" s="49"/>
      <c r="D9" s="49"/>
      <c r="E9" s="547"/>
      <c r="F9" s="49"/>
      <c r="G9" s="49"/>
      <c r="H9" s="49"/>
      <c r="I9" s="49"/>
      <c r="J9" s="49"/>
      <c r="K9" s="51"/>
      <c r="L9" s="518"/>
      <c r="M9" s="1036" t="s">
        <v>944</v>
      </c>
      <c r="N9" s="1018"/>
    </row>
    <row r="10" spans="1:22" ht="16.5" customHeight="1">
      <c r="A10" s="43" t="s">
        <v>939</v>
      </c>
      <c r="B10" s="54">
        <v>105.86666666666667</v>
      </c>
      <c r="C10" s="54">
        <v>105.93333333333332</v>
      </c>
      <c r="D10" s="54">
        <v>125.33333333333333</v>
      </c>
      <c r="E10" s="547">
        <v>27.599999999999998</v>
      </c>
      <c r="F10" s="54">
        <v>117.36666666666667</v>
      </c>
      <c r="G10" s="54">
        <v>141.06666666666669</v>
      </c>
      <c r="H10" s="54">
        <v>62.466666666666669</v>
      </c>
      <c r="I10" s="54">
        <v>193.0333333333333</v>
      </c>
      <c r="J10" s="54">
        <v>104.03333333333335</v>
      </c>
      <c r="K10" s="55">
        <v>100</v>
      </c>
      <c r="L10" s="47"/>
      <c r="M10" s="548"/>
      <c r="N10" s="548"/>
      <c r="O10" s="548"/>
      <c r="P10" s="548"/>
      <c r="Q10" s="548"/>
      <c r="R10" s="548"/>
      <c r="S10" s="548"/>
      <c r="T10" s="548"/>
      <c r="U10" s="548"/>
      <c r="V10" s="548"/>
    </row>
    <row r="11" spans="1:22" ht="16.5" customHeight="1">
      <c r="A11" s="44" t="s">
        <v>813</v>
      </c>
      <c r="B11" s="54">
        <v>115.7</v>
      </c>
      <c r="C11" s="54">
        <v>115.83333333333333</v>
      </c>
      <c r="D11" s="54">
        <v>151.20000000000002</v>
      </c>
      <c r="E11" s="54">
        <v>29.233333333333334</v>
      </c>
      <c r="F11" s="54">
        <v>138.19999999999999</v>
      </c>
      <c r="G11" s="54">
        <v>166.5</v>
      </c>
      <c r="H11" s="54">
        <v>56.766666666666673</v>
      </c>
      <c r="I11" s="54">
        <v>220.36666666666667</v>
      </c>
      <c r="J11" s="54">
        <v>110.36666666666667</v>
      </c>
      <c r="K11" s="55">
        <v>104.89999999999999</v>
      </c>
      <c r="L11" s="47"/>
      <c r="M11" s="53"/>
      <c r="N11" s="548"/>
      <c r="O11" s="548"/>
      <c r="P11" s="548"/>
      <c r="Q11" s="548"/>
      <c r="R11" s="548"/>
      <c r="S11" s="548"/>
      <c r="T11" s="548"/>
      <c r="U11" s="548"/>
      <c r="V11" s="548"/>
    </row>
    <row r="12" spans="1:22" s="929" customFormat="1" ht="16.5" customHeight="1">
      <c r="A12" s="44" t="s">
        <v>904</v>
      </c>
      <c r="B12" s="54">
        <v>114.7</v>
      </c>
      <c r="C12" s="54">
        <v>114.8</v>
      </c>
      <c r="D12" s="54">
        <v>133.80000000000001</v>
      </c>
      <c r="E12" s="54">
        <v>19.100000000000001</v>
      </c>
      <c r="F12" s="54">
        <v>145.1</v>
      </c>
      <c r="G12" s="54">
        <v>131.6</v>
      </c>
      <c r="H12" s="54">
        <v>48.8</v>
      </c>
      <c r="I12" s="54">
        <v>242</v>
      </c>
      <c r="J12" s="54">
        <v>110.1</v>
      </c>
      <c r="K12" s="55">
        <v>99.1</v>
      </c>
      <c r="L12" s="987"/>
      <c r="M12" s="988"/>
      <c r="N12" s="990"/>
      <c r="O12" s="990"/>
      <c r="P12" s="990"/>
      <c r="Q12" s="990"/>
      <c r="R12" s="990"/>
      <c r="S12" s="990"/>
      <c r="T12" s="990"/>
      <c r="U12" s="990"/>
      <c r="V12" s="990"/>
    </row>
    <row r="13" spans="1:22" ht="16.5" customHeight="1">
      <c r="A13" s="359"/>
      <c r="B13" s="49"/>
      <c r="C13" s="49"/>
      <c r="D13" s="49"/>
      <c r="E13" s="547"/>
      <c r="F13" s="49"/>
      <c r="G13" s="49"/>
      <c r="H13" s="49"/>
      <c r="I13" s="49"/>
      <c r="J13" s="49"/>
      <c r="K13" s="51"/>
      <c r="L13" s="47"/>
    </row>
    <row r="14" spans="1:22" ht="16.5" customHeight="1">
      <c r="A14" s="43" t="s">
        <v>900</v>
      </c>
      <c r="B14" s="543">
        <v>106.8</v>
      </c>
      <c r="C14" s="54">
        <v>106.9</v>
      </c>
      <c r="D14" s="54">
        <v>159.4</v>
      </c>
      <c r="E14" s="54">
        <v>15</v>
      </c>
      <c r="F14" s="54">
        <v>105.4</v>
      </c>
      <c r="G14" s="54">
        <v>129.69999999999999</v>
      </c>
      <c r="H14" s="54">
        <v>39.9</v>
      </c>
      <c r="I14" s="54">
        <v>229.3</v>
      </c>
      <c r="J14" s="54">
        <v>96.9</v>
      </c>
      <c r="K14" s="55">
        <v>93.9</v>
      </c>
      <c r="L14" s="47"/>
    </row>
    <row r="15" spans="1:22" ht="16.5" customHeight="1">
      <c r="A15" s="43" t="s">
        <v>890</v>
      </c>
      <c r="B15" s="543">
        <v>108.2</v>
      </c>
      <c r="C15" s="54">
        <v>108.2</v>
      </c>
      <c r="D15" s="54">
        <v>153.6</v>
      </c>
      <c r="E15" s="54">
        <v>42.4</v>
      </c>
      <c r="F15" s="54">
        <v>115.5</v>
      </c>
      <c r="G15" s="54">
        <v>118.8</v>
      </c>
      <c r="H15" s="54">
        <v>53.2</v>
      </c>
      <c r="I15" s="54">
        <v>218.5</v>
      </c>
      <c r="J15" s="54">
        <v>97.3</v>
      </c>
      <c r="K15" s="55">
        <v>100.5</v>
      </c>
      <c r="L15" s="47"/>
    </row>
    <row r="16" spans="1:22" ht="16.5" customHeight="1">
      <c r="A16" s="43" t="s">
        <v>713</v>
      </c>
      <c r="B16" s="543">
        <v>106.9</v>
      </c>
      <c r="C16" s="54">
        <v>107.1</v>
      </c>
      <c r="D16" s="54">
        <v>144</v>
      </c>
      <c r="E16" s="54">
        <v>33.200000000000003</v>
      </c>
      <c r="F16" s="54">
        <v>114.2</v>
      </c>
      <c r="G16" s="54">
        <v>110.8</v>
      </c>
      <c r="H16" s="54">
        <v>55.6</v>
      </c>
      <c r="I16" s="54">
        <v>225.4</v>
      </c>
      <c r="J16" s="54">
        <v>100.9</v>
      </c>
      <c r="K16" s="55">
        <v>96.7</v>
      </c>
      <c r="L16" s="47"/>
    </row>
    <row r="17" spans="1:13" ht="16.5" customHeight="1">
      <c r="A17" s="43" t="s">
        <v>734</v>
      </c>
      <c r="B17" s="543">
        <v>103</v>
      </c>
      <c r="C17" s="54">
        <v>103</v>
      </c>
      <c r="D17" s="54">
        <v>138.5</v>
      </c>
      <c r="E17" s="54">
        <v>26.3</v>
      </c>
      <c r="F17" s="54">
        <v>113.8</v>
      </c>
      <c r="G17" s="54">
        <v>110</v>
      </c>
      <c r="H17" s="54">
        <v>58.2</v>
      </c>
      <c r="I17" s="54">
        <v>194</v>
      </c>
      <c r="J17" s="54">
        <v>100.4</v>
      </c>
      <c r="K17" s="55">
        <v>99.6</v>
      </c>
      <c r="L17" s="47"/>
    </row>
    <row r="18" spans="1:13" ht="16.5" customHeight="1">
      <c r="A18" s="43" t="s">
        <v>746</v>
      </c>
      <c r="B18" s="543">
        <v>102.9</v>
      </c>
      <c r="C18" s="54">
        <v>102.9</v>
      </c>
      <c r="D18" s="54">
        <v>130.5</v>
      </c>
      <c r="E18" s="54">
        <v>30.9</v>
      </c>
      <c r="F18" s="54">
        <v>107.9</v>
      </c>
      <c r="G18" s="54">
        <v>153.30000000000001</v>
      </c>
      <c r="H18" s="54">
        <v>65.3</v>
      </c>
      <c r="I18" s="54">
        <v>197.1</v>
      </c>
      <c r="J18" s="54">
        <v>99</v>
      </c>
      <c r="K18" s="55">
        <v>100.5</v>
      </c>
      <c r="L18" s="47"/>
    </row>
    <row r="19" spans="1:13" ht="16.5" customHeight="1">
      <c r="A19" s="43" t="s">
        <v>769</v>
      </c>
      <c r="B19" s="543">
        <v>108.2</v>
      </c>
      <c r="C19" s="54">
        <v>108.3</v>
      </c>
      <c r="D19" s="54">
        <v>121.9</v>
      </c>
      <c r="E19" s="54">
        <v>16.7</v>
      </c>
      <c r="F19" s="54">
        <v>122.3</v>
      </c>
      <c r="G19" s="54">
        <v>150.5</v>
      </c>
      <c r="H19" s="54">
        <v>61.2</v>
      </c>
      <c r="I19" s="54">
        <v>195.3</v>
      </c>
      <c r="J19" s="54">
        <v>105.7</v>
      </c>
      <c r="K19" s="55">
        <v>99</v>
      </c>
      <c r="L19" s="47"/>
    </row>
    <row r="20" spans="1:13" ht="16.5" customHeight="1">
      <c r="A20" s="43" t="s">
        <v>793</v>
      </c>
      <c r="B20" s="543">
        <v>106.5</v>
      </c>
      <c r="C20" s="54">
        <v>106.6</v>
      </c>
      <c r="D20" s="54">
        <v>123.6</v>
      </c>
      <c r="E20" s="54">
        <v>35.200000000000003</v>
      </c>
      <c r="F20" s="54">
        <v>121.9</v>
      </c>
      <c r="G20" s="54">
        <v>119.4</v>
      </c>
      <c r="H20" s="54">
        <v>60.9</v>
      </c>
      <c r="I20" s="54">
        <v>186.7</v>
      </c>
      <c r="J20" s="54">
        <v>107.4</v>
      </c>
      <c r="K20" s="55">
        <v>100.5</v>
      </c>
      <c r="L20" s="47"/>
    </row>
    <row r="21" spans="1:13" ht="16.5" customHeight="1">
      <c r="A21" s="43" t="s">
        <v>824</v>
      </c>
      <c r="B21" s="543">
        <v>116.6</v>
      </c>
      <c r="C21" s="54">
        <v>116.8</v>
      </c>
      <c r="D21" s="54">
        <v>186.3</v>
      </c>
      <c r="E21" s="54">
        <v>27.2</v>
      </c>
      <c r="F21" s="54">
        <v>142.1</v>
      </c>
      <c r="G21" s="54">
        <v>159.5</v>
      </c>
      <c r="H21" s="54">
        <v>57.8</v>
      </c>
      <c r="I21" s="54">
        <v>196.9</v>
      </c>
      <c r="J21" s="54">
        <v>112</v>
      </c>
      <c r="K21" s="55">
        <v>103.7</v>
      </c>
      <c r="L21" s="47"/>
    </row>
    <row r="22" spans="1:13" ht="16.5" customHeight="1">
      <c r="A22" s="43" t="s">
        <v>839</v>
      </c>
      <c r="B22" s="543">
        <v>114.5</v>
      </c>
      <c r="C22" s="54">
        <v>114.7</v>
      </c>
      <c r="D22" s="54">
        <v>133.9</v>
      </c>
      <c r="E22" s="54">
        <v>27</v>
      </c>
      <c r="F22" s="54">
        <v>133.19999999999999</v>
      </c>
      <c r="G22" s="54">
        <v>158.19999999999999</v>
      </c>
      <c r="H22" s="54">
        <v>57</v>
      </c>
      <c r="I22" s="54">
        <v>240.1</v>
      </c>
      <c r="J22" s="54">
        <v>112.8</v>
      </c>
      <c r="K22" s="55">
        <v>104</v>
      </c>
      <c r="L22" s="47"/>
    </row>
    <row r="23" spans="1:13" ht="16.5" customHeight="1">
      <c r="A23" s="43" t="s">
        <v>852</v>
      </c>
      <c r="B23" s="543">
        <v>116</v>
      </c>
      <c r="C23" s="54">
        <v>116</v>
      </c>
      <c r="D23" s="54">
        <v>133.4</v>
      </c>
      <c r="E23" s="54">
        <v>33.5</v>
      </c>
      <c r="F23" s="54">
        <v>139.30000000000001</v>
      </c>
      <c r="G23" s="54">
        <v>181.8</v>
      </c>
      <c r="H23" s="54">
        <v>55.5</v>
      </c>
      <c r="I23" s="54">
        <v>224.1</v>
      </c>
      <c r="J23" s="54">
        <v>106.3</v>
      </c>
      <c r="K23" s="55">
        <v>107</v>
      </c>
      <c r="L23" s="47"/>
    </row>
    <row r="24" spans="1:13" ht="16.5" customHeight="1">
      <c r="A24" s="43" t="s">
        <v>909</v>
      </c>
      <c r="B24" s="543">
        <v>115</v>
      </c>
      <c r="C24" s="54">
        <v>115.1</v>
      </c>
      <c r="D24" s="54">
        <v>128.30000000000001</v>
      </c>
      <c r="E24" s="54">
        <v>26.4</v>
      </c>
      <c r="F24" s="54">
        <v>146.19999999999999</v>
      </c>
      <c r="G24" s="54">
        <v>127.7</v>
      </c>
      <c r="H24" s="54">
        <v>50.8</v>
      </c>
      <c r="I24" s="54">
        <v>244.8</v>
      </c>
      <c r="J24" s="54">
        <v>113.1</v>
      </c>
      <c r="K24" s="55">
        <v>101.7</v>
      </c>
      <c r="L24" s="47"/>
    </row>
    <row r="25" spans="1:13" ht="16.5" customHeight="1">
      <c r="A25" s="43" t="s">
        <v>910</v>
      </c>
      <c r="B25" s="543">
        <v>113.9</v>
      </c>
      <c r="C25" s="54">
        <v>114</v>
      </c>
      <c r="D25" s="54">
        <v>133.30000000000001</v>
      </c>
      <c r="E25" s="54">
        <v>16</v>
      </c>
      <c r="F25" s="54">
        <v>141.30000000000001</v>
      </c>
      <c r="G25" s="54">
        <v>123.2</v>
      </c>
      <c r="H25" s="54">
        <v>46.1</v>
      </c>
      <c r="I25" s="54">
        <v>244.9</v>
      </c>
      <c r="J25" s="54">
        <v>110.4</v>
      </c>
      <c r="K25" s="55">
        <v>93.4</v>
      </c>
      <c r="L25" s="47"/>
    </row>
    <row r="26" spans="1:13" s="929" customFormat="1" ht="16.5" customHeight="1">
      <c r="A26" s="43" t="s">
        <v>908</v>
      </c>
      <c r="B26" s="543">
        <v>115.2</v>
      </c>
      <c r="C26" s="54">
        <v>115.2</v>
      </c>
      <c r="D26" s="54">
        <v>139.9</v>
      </c>
      <c r="E26" s="54">
        <v>14.8</v>
      </c>
      <c r="F26" s="54">
        <v>147.69999999999999</v>
      </c>
      <c r="G26" s="54">
        <v>143.80000000000001</v>
      </c>
      <c r="H26" s="54">
        <v>49.5</v>
      </c>
      <c r="I26" s="54">
        <v>236.2</v>
      </c>
      <c r="J26" s="54">
        <v>106.8</v>
      </c>
      <c r="K26" s="55">
        <v>102.3</v>
      </c>
      <c r="L26" s="987"/>
    </row>
    <row r="27" spans="1:13" ht="8.25" customHeight="1">
      <c r="A27" s="531"/>
      <c r="B27" s="535"/>
      <c r="C27" s="532"/>
      <c r="D27" s="532"/>
      <c r="E27" s="532"/>
      <c r="F27" s="532"/>
      <c r="G27" s="532"/>
      <c r="H27" s="532"/>
      <c r="I27" s="532"/>
      <c r="J27" s="532"/>
      <c r="K27" s="533"/>
      <c r="L27" s="518"/>
    </row>
    <row r="28" spans="1:13" ht="8.25" customHeight="1">
      <c r="K28" s="251"/>
    </row>
    <row r="29" spans="1:13" ht="31.5" customHeight="1">
      <c r="K29" s="251"/>
    </row>
    <row r="30" spans="1:13" s="340" customFormat="1" ht="18.75" customHeight="1" thickBot="1">
      <c r="A30" s="343" t="s">
        <v>31</v>
      </c>
      <c r="F30" s="1038" t="s">
        <v>757</v>
      </c>
      <c r="I30" s="1275" t="s">
        <v>522</v>
      </c>
      <c r="J30" s="1275"/>
      <c r="K30" s="1275"/>
      <c r="L30" s="1275"/>
      <c r="M30" s="549"/>
    </row>
    <row r="31" spans="1:13" s="248" customFormat="1" ht="12.75" customHeight="1" thickTop="1">
      <c r="A31" s="502" t="s">
        <v>484</v>
      </c>
      <c r="B31" s="1267" t="s">
        <v>467</v>
      </c>
      <c r="C31" s="503"/>
      <c r="D31" s="522"/>
      <c r="E31" s="522"/>
      <c r="F31" s="522"/>
      <c r="G31" s="522"/>
      <c r="H31" s="522"/>
      <c r="I31" s="522"/>
      <c r="J31" s="522"/>
      <c r="K31" s="522"/>
      <c r="L31" s="365"/>
    </row>
    <row r="32" spans="1:13" s="248" customFormat="1" ht="12.75" customHeight="1">
      <c r="A32" s="505"/>
      <c r="B32" s="1268"/>
      <c r="C32" s="1270" t="s">
        <v>437</v>
      </c>
      <c r="D32" s="368"/>
      <c r="E32" s="368"/>
      <c r="F32" s="368"/>
      <c r="G32" s="368"/>
      <c r="H32" s="368"/>
      <c r="I32" s="368"/>
      <c r="J32" s="368"/>
      <c r="K32" s="386"/>
      <c r="L32" s="1277" t="s">
        <v>468</v>
      </c>
    </row>
    <row r="33" spans="1:14" s="248" customFormat="1" ht="12.75" customHeight="1">
      <c r="A33" s="505"/>
      <c r="B33" s="1268"/>
      <c r="C33" s="1271"/>
      <c r="D33" s="523" t="s">
        <v>479</v>
      </c>
      <c r="E33" s="524" t="s">
        <v>480</v>
      </c>
      <c r="F33" s="524" t="s">
        <v>440</v>
      </c>
      <c r="G33" s="525" t="s">
        <v>481</v>
      </c>
      <c r="H33" s="507" t="s">
        <v>438</v>
      </c>
      <c r="I33" s="1273" t="s">
        <v>439</v>
      </c>
      <c r="J33" s="523" t="s">
        <v>485</v>
      </c>
      <c r="K33" s="507" t="s">
        <v>486</v>
      </c>
      <c r="L33" s="1268"/>
    </row>
    <row r="34" spans="1:14" s="248" customFormat="1" ht="12.75" customHeight="1">
      <c r="A34" s="509" t="s">
        <v>129</v>
      </c>
      <c r="B34" s="1269"/>
      <c r="C34" s="1272"/>
      <c r="D34" s="526" t="s">
        <v>482</v>
      </c>
      <c r="E34" s="527" t="s">
        <v>482</v>
      </c>
      <c r="F34" s="527" t="s">
        <v>130</v>
      </c>
      <c r="G34" s="528" t="s">
        <v>482</v>
      </c>
      <c r="H34" s="511" t="s">
        <v>436</v>
      </c>
      <c r="I34" s="1274"/>
      <c r="J34" s="526" t="s">
        <v>483</v>
      </c>
      <c r="K34" s="526" t="s">
        <v>132</v>
      </c>
      <c r="L34" s="1269"/>
    </row>
    <row r="35" spans="1:14" ht="12.75" customHeight="1">
      <c r="A35" s="513" t="s">
        <v>131</v>
      </c>
      <c r="B35" s="529">
        <v>10000</v>
      </c>
      <c r="C35" s="529">
        <v>9985</v>
      </c>
      <c r="D35" s="529">
        <v>757.5</v>
      </c>
      <c r="E35" s="529">
        <v>512.79999999999995</v>
      </c>
      <c r="F35" s="529">
        <v>479</v>
      </c>
      <c r="G35" s="529">
        <v>621.6</v>
      </c>
      <c r="H35" s="529">
        <v>606.20000000000005</v>
      </c>
      <c r="I35" s="529">
        <v>1894.2</v>
      </c>
      <c r="J35" s="529">
        <v>432.8</v>
      </c>
      <c r="K35" s="529">
        <v>978.4</v>
      </c>
      <c r="L35" s="530">
        <v>15</v>
      </c>
    </row>
    <row r="36" spans="1:14" ht="12.75" customHeight="1">
      <c r="A36" s="538"/>
      <c r="B36" s="49"/>
      <c r="C36" s="49"/>
      <c r="D36" s="49"/>
      <c r="E36" s="49"/>
      <c r="F36" s="49"/>
      <c r="G36" s="49"/>
      <c r="H36" s="49"/>
      <c r="I36" s="49"/>
      <c r="J36" s="49"/>
      <c r="K36" s="49"/>
      <c r="L36" s="51"/>
      <c r="N36" s="1037" t="s">
        <v>945</v>
      </c>
    </row>
    <row r="37" spans="1:14" ht="16.5" customHeight="1">
      <c r="A37" s="43" t="s">
        <v>939</v>
      </c>
      <c r="B37" s="23">
        <v>100</v>
      </c>
      <c r="C37" s="23">
        <v>100</v>
      </c>
      <c r="D37" s="23">
        <v>106.6</v>
      </c>
      <c r="E37" s="23">
        <v>131.9</v>
      </c>
      <c r="F37" s="24">
        <v>76.099999999999994</v>
      </c>
      <c r="G37" s="23">
        <v>118.2</v>
      </c>
      <c r="H37" s="22">
        <v>116.2</v>
      </c>
      <c r="I37" s="23">
        <v>90.6</v>
      </c>
      <c r="J37" s="23">
        <v>116.8</v>
      </c>
      <c r="K37" s="23">
        <v>98.3</v>
      </c>
      <c r="L37" s="24">
        <v>92.8</v>
      </c>
    </row>
    <row r="38" spans="1:14" ht="16.5" customHeight="1">
      <c r="A38" s="43" t="s">
        <v>813</v>
      </c>
      <c r="B38" s="23">
        <v>99.7</v>
      </c>
      <c r="C38" s="23">
        <v>99.7</v>
      </c>
      <c r="D38" s="23">
        <v>105.5</v>
      </c>
      <c r="E38" s="23">
        <v>132.69999999999999</v>
      </c>
      <c r="F38" s="24">
        <v>77.7</v>
      </c>
      <c r="G38" s="23">
        <v>129.69999999999999</v>
      </c>
      <c r="H38" s="22">
        <v>113.5</v>
      </c>
      <c r="I38" s="23">
        <v>89.2</v>
      </c>
      <c r="J38" s="23">
        <v>117.6</v>
      </c>
      <c r="K38" s="23">
        <v>90.8</v>
      </c>
      <c r="L38" s="24">
        <v>88.2</v>
      </c>
      <c r="N38" s="53"/>
    </row>
    <row r="39" spans="1:14" s="929" customFormat="1" ht="16.5" customHeight="1">
      <c r="A39" s="43" t="s">
        <v>904</v>
      </c>
      <c r="B39" s="23">
        <v>98.6</v>
      </c>
      <c r="C39" s="23">
        <v>98.6</v>
      </c>
      <c r="D39" s="23">
        <v>101.7</v>
      </c>
      <c r="E39" s="23">
        <v>133.30000000000001</v>
      </c>
      <c r="F39" s="24">
        <v>78.7</v>
      </c>
      <c r="G39" s="23">
        <v>131.30000000000001</v>
      </c>
      <c r="H39" s="22">
        <v>110.6</v>
      </c>
      <c r="I39" s="23">
        <v>90.6</v>
      </c>
      <c r="J39" s="23">
        <v>118.1</v>
      </c>
      <c r="K39" s="23">
        <v>81.900000000000006</v>
      </c>
      <c r="L39" s="24">
        <v>87.7</v>
      </c>
      <c r="N39" s="988"/>
    </row>
    <row r="40" spans="1:14" ht="16.5" customHeight="1">
      <c r="A40" s="43"/>
      <c r="B40" s="49"/>
      <c r="C40" s="49"/>
      <c r="D40" s="49"/>
      <c r="E40" s="49"/>
      <c r="F40" s="50"/>
      <c r="G40" s="49"/>
      <c r="H40" s="51"/>
      <c r="I40" s="49"/>
      <c r="J40" s="49"/>
      <c r="K40" s="49"/>
      <c r="L40" s="50"/>
    </row>
    <row r="41" spans="1:14" ht="16.5" customHeight="1">
      <c r="A41" s="43" t="s">
        <v>841</v>
      </c>
      <c r="B41" s="18">
        <v>101.1</v>
      </c>
      <c r="C41" s="18">
        <v>101.1</v>
      </c>
      <c r="D41" s="18">
        <v>110.4</v>
      </c>
      <c r="E41" s="18">
        <v>134.5</v>
      </c>
      <c r="F41" s="18">
        <v>77.900000000000006</v>
      </c>
      <c r="G41" s="18">
        <v>121.4</v>
      </c>
      <c r="H41" s="18">
        <v>114.8</v>
      </c>
      <c r="I41" s="18">
        <v>89.6</v>
      </c>
      <c r="J41" s="18">
        <v>112.7</v>
      </c>
      <c r="K41" s="18">
        <v>98.4</v>
      </c>
      <c r="L41" s="19">
        <v>95.4</v>
      </c>
      <c r="N41" s="48"/>
    </row>
    <row r="42" spans="1:14" ht="16.5" customHeight="1">
      <c r="A42" s="43" t="s">
        <v>890</v>
      </c>
      <c r="B42" s="18">
        <v>102.6</v>
      </c>
      <c r="C42" s="18">
        <v>102.5</v>
      </c>
      <c r="D42" s="18">
        <v>113.7</v>
      </c>
      <c r="E42" s="18">
        <v>138.19999999999999</v>
      </c>
      <c r="F42" s="18">
        <v>76.2</v>
      </c>
      <c r="G42" s="18">
        <v>121</v>
      </c>
      <c r="H42" s="18">
        <v>133.4</v>
      </c>
      <c r="I42" s="18">
        <v>88.9</v>
      </c>
      <c r="J42" s="18">
        <v>112</v>
      </c>
      <c r="K42" s="18">
        <v>102.1</v>
      </c>
      <c r="L42" s="19">
        <v>99.3</v>
      </c>
      <c r="N42" s="48"/>
    </row>
    <row r="43" spans="1:14" ht="16.5" customHeight="1">
      <c r="A43" s="43" t="s">
        <v>619</v>
      </c>
      <c r="B43" s="18">
        <v>100.9</v>
      </c>
      <c r="C43" s="18">
        <v>100.9</v>
      </c>
      <c r="D43" s="18">
        <v>111.5</v>
      </c>
      <c r="E43" s="18">
        <v>133.9</v>
      </c>
      <c r="F43" s="18">
        <v>74.900000000000006</v>
      </c>
      <c r="G43" s="18">
        <v>116</v>
      </c>
      <c r="H43" s="18">
        <v>126.2</v>
      </c>
      <c r="I43" s="18">
        <v>87.8</v>
      </c>
      <c r="J43" s="18">
        <v>113.7</v>
      </c>
      <c r="K43" s="18">
        <v>104.3</v>
      </c>
      <c r="L43" s="19">
        <v>96.1</v>
      </c>
      <c r="N43" s="48"/>
    </row>
    <row r="44" spans="1:14" ht="16.5" customHeight="1">
      <c r="A44" s="43" t="s">
        <v>612</v>
      </c>
      <c r="B44" s="23">
        <v>102.1</v>
      </c>
      <c r="C44" s="23">
        <v>102.2</v>
      </c>
      <c r="D44" s="23">
        <v>110.9</v>
      </c>
      <c r="E44" s="23">
        <v>134.1</v>
      </c>
      <c r="F44" s="23">
        <v>80.3</v>
      </c>
      <c r="G44" s="23">
        <v>130.6</v>
      </c>
      <c r="H44" s="23">
        <v>117.6</v>
      </c>
      <c r="I44" s="23">
        <v>90.3</v>
      </c>
      <c r="J44" s="23">
        <v>116</v>
      </c>
      <c r="K44" s="23">
        <v>99.7</v>
      </c>
      <c r="L44" s="22">
        <v>94.6</v>
      </c>
      <c r="N44" s="48"/>
    </row>
    <row r="45" spans="1:14" ht="16.5" customHeight="1">
      <c r="A45" s="43" t="s">
        <v>613</v>
      </c>
      <c r="B45" s="23">
        <v>101.3</v>
      </c>
      <c r="C45" s="23">
        <v>101.3</v>
      </c>
      <c r="D45" s="23">
        <v>111</v>
      </c>
      <c r="E45" s="23">
        <v>133.6</v>
      </c>
      <c r="F45" s="23">
        <v>79.2</v>
      </c>
      <c r="G45" s="23">
        <v>122.3</v>
      </c>
      <c r="H45" s="23">
        <v>120.1</v>
      </c>
      <c r="I45" s="23">
        <v>91.4</v>
      </c>
      <c r="J45" s="23">
        <v>116.7</v>
      </c>
      <c r="K45" s="23">
        <v>98.7</v>
      </c>
      <c r="L45" s="22">
        <v>93.4</v>
      </c>
      <c r="N45" s="48"/>
    </row>
    <row r="46" spans="1:14" ht="16.5" customHeight="1">
      <c r="A46" s="43" t="s">
        <v>614</v>
      </c>
      <c r="B46" s="23">
        <v>99.5</v>
      </c>
      <c r="C46" s="23">
        <v>99.6</v>
      </c>
      <c r="D46" s="23">
        <v>106.4</v>
      </c>
      <c r="E46" s="23">
        <v>132</v>
      </c>
      <c r="F46" s="23">
        <v>72.3</v>
      </c>
      <c r="G46" s="23">
        <v>114.1</v>
      </c>
      <c r="H46" s="23">
        <v>117.4</v>
      </c>
      <c r="I46" s="23">
        <v>90.3</v>
      </c>
      <c r="J46" s="23">
        <v>117.2</v>
      </c>
      <c r="K46" s="23">
        <v>97.9</v>
      </c>
      <c r="L46" s="22">
        <v>93.8</v>
      </c>
      <c r="N46" s="48"/>
    </row>
    <row r="47" spans="1:14" ht="16.5" customHeight="1">
      <c r="A47" s="43" t="s">
        <v>615</v>
      </c>
      <c r="B47" s="23">
        <v>99.2</v>
      </c>
      <c r="C47" s="23">
        <v>99.2</v>
      </c>
      <c r="D47" s="23">
        <v>102.3</v>
      </c>
      <c r="E47" s="23">
        <v>130.19999999999999</v>
      </c>
      <c r="F47" s="23">
        <v>76.8</v>
      </c>
      <c r="G47" s="23">
        <v>118.3</v>
      </c>
      <c r="H47" s="23">
        <v>111</v>
      </c>
      <c r="I47" s="23">
        <v>90.1</v>
      </c>
      <c r="J47" s="23">
        <v>116.5</v>
      </c>
      <c r="K47" s="23">
        <v>98.3</v>
      </c>
      <c r="L47" s="22">
        <v>91.1</v>
      </c>
      <c r="N47" s="48"/>
    </row>
    <row r="48" spans="1:14" ht="16.5" customHeight="1">
      <c r="A48" s="43" t="s">
        <v>616</v>
      </c>
      <c r="B48" s="23">
        <v>100.1</v>
      </c>
      <c r="C48" s="23">
        <v>100</v>
      </c>
      <c r="D48" s="23">
        <v>105.3</v>
      </c>
      <c r="E48" s="23">
        <v>133.19999999999999</v>
      </c>
      <c r="F48" s="23">
        <v>75.400000000000006</v>
      </c>
      <c r="G48" s="23">
        <v>124</v>
      </c>
      <c r="H48" s="23">
        <v>120.3</v>
      </c>
      <c r="I48" s="23">
        <v>89.4</v>
      </c>
      <c r="J48" s="23">
        <v>116.5</v>
      </c>
      <c r="K48" s="23">
        <v>94.8</v>
      </c>
      <c r="L48" s="22">
        <v>91</v>
      </c>
    </row>
    <row r="49" spans="1:12" ht="16.5" customHeight="1">
      <c r="A49" s="43" t="s">
        <v>617</v>
      </c>
      <c r="B49" s="23">
        <v>99.1</v>
      </c>
      <c r="C49" s="23">
        <v>99.1</v>
      </c>
      <c r="D49" s="23">
        <v>104.4</v>
      </c>
      <c r="E49" s="23">
        <v>132.80000000000001</v>
      </c>
      <c r="F49" s="23">
        <v>74.099999999999994</v>
      </c>
      <c r="G49" s="23">
        <v>131.19999999999999</v>
      </c>
      <c r="H49" s="23">
        <v>109.5</v>
      </c>
      <c r="I49" s="23">
        <v>89.3</v>
      </c>
      <c r="J49" s="23">
        <v>117.5</v>
      </c>
      <c r="K49" s="23">
        <v>90</v>
      </c>
      <c r="L49" s="22">
        <v>86.6</v>
      </c>
    </row>
    <row r="50" spans="1:12" ht="16.5" customHeight="1">
      <c r="A50" s="43" t="s">
        <v>618</v>
      </c>
      <c r="B50" s="23">
        <v>99.9</v>
      </c>
      <c r="C50" s="23">
        <v>99.9</v>
      </c>
      <c r="D50" s="23">
        <v>106.8</v>
      </c>
      <c r="E50" s="23">
        <v>132</v>
      </c>
      <c r="F50" s="23">
        <v>83.5</v>
      </c>
      <c r="G50" s="23">
        <v>133.80000000000001</v>
      </c>
      <c r="H50" s="23">
        <v>110.6</v>
      </c>
      <c r="I50" s="23">
        <v>88.9</v>
      </c>
      <c r="J50" s="23">
        <v>118.7</v>
      </c>
      <c r="K50" s="23">
        <v>87.6</v>
      </c>
      <c r="L50" s="22">
        <v>86.9</v>
      </c>
    </row>
    <row r="51" spans="1:12" ht="16.5" customHeight="1">
      <c r="A51" s="43" t="s">
        <v>831</v>
      </c>
      <c r="B51" s="23">
        <v>100.3</v>
      </c>
      <c r="C51" s="23">
        <v>100.3</v>
      </c>
      <c r="D51" s="23">
        <v>104.8</v>
      </c>
      <c r="E51" s="23">
        <v>133.69999999999999</v>
      </c>
      <c r="F51" s="23">
        <v>76.5</v>
      </c>
      <c r="G51" s="23">
        <v>139.1</v>
      </c>
      <c r="H51" s="23">
        <v>124.9</v>
      </c>
      <c r="I51" s="23">
        <v>90.2</v>
      </c>
      <c r="J51" s="23">
        <v>118.1</v>
      </c>
      <c r="K51" s="23">
        <v>83</v>
      </c>
      <c r="L51" s="22">
        <v>89.8</v>
      </c>
    </row>
    <row r="52" spans="1:12" ht="16.5" customHeight="1">
      <c r="A52" s="43" t="s">
        <v>519</v>
      </c>
      <c r="B52" s="23">
        <v>97.3</v>
      </c>
      <c r="C52" s="23">
        <v>97.3</v>
      </c>
      <c r="D52" s="23">
        <v>99.7</v>
      </c>
      <c r="E52" s="23">
        <v>132.5</v>
      </c>
      <c r="F52" s="23">
        <v>77</v>
      </c>
      <c r="G52" s="23">
        <v>129.69999999999999</v>
      </c>
      <c r="H52" s="23">
        <v>98.7</v>
      </c>
      <c r="I52" s="23">
        <v>90.8</v>
      </c>
      <c r="J52" s="23">
        <v>118.7</v>
      </c>
      <c r="K52" s="23">
        <v>81.900000000000006</v>
      </c>
      <c r="L52" s="22">
        <v>86.5</v>
      </c>
    </row>
    <row r="53" spans="1:12" s="929" customFormat="1" ht="16.5" customHeight="1">
      <c r="A53" s="43" t="s">
        <v>564</v>
      </c>
      <c r="B53" s="23">
        <v>98.2</v>
      </c>
      <c r="C53" s="23">
        <v>98.2</v>
      </c>
      <c r="D53" s="23">
        <v>100.7</v>
      </c>
      <c r="E53" s="23">
        <v>133.80000000000001</v>
      </c>
      <c r="F53" s="23">
        <v>82.5</v>
      </c>
      <c r="G53" s="23">
        <v>125</v>
      </c>
      <c r="H53" s="23">
        <v>108.1</v>
      </c>
      <c r="I53" s="23">
        <v>90.7</v>
      </c>
      <c r="J53" s="23">
        <v>117.6</v>
      </c>
      <c r="K53" s="23">
        <v>80.8</v>
      </c>
      <c r="L53" s="22">
        <v>86.8</v>
      </c>
    </row>
    <row r="54" spans="1:12" ht="6" customHeight="1">
      <c r="A54" s="550"/>
      <c r="B54" s="539"/>
      <c r="C54" s="539"/>
      <c r="D54" s="539"/>
      <c r="E54" s="539"/>
      <c r="F54" s="539"/>
      <c r="G54" s="539"/>
      <c r="H54" s="539"/>
      <c r="I54" s="532"/>
      <c r="J54" s="532"/>
      <c r="K54" s="532"/>
      <c r="L54" s="540"/>
    </row>
    <row r="55" spans="1:12" ht="14.25" customHeight="1">
      <c r="A55" s="536" t="s">
        <v>250</v>
      </c>
    </row>
    <row r="56" spans="1:12" ht="12">
      <c r="A56" s="551"/>
    </row>
    <row r="63" spans="1:12">
      <c r="A63" s="119"/>
    </row>
    <row r="64" spans="1:12">
      <c r="A64" s="119"/>
    </row>
    <row r="65" spans="1:1">
      <c r="A65" s="119"/>
    </row>
  </sheetData>
  <mergeCells count="14">
    <mergeCell ref="J3:K3"/>
    <mergeCell ref="A2:G2"/>
    <mergeCell ref="J6:J7"/>
    <mergeCell ref="K5:K7"/>
    <mergeCell ref="I6:I7"/>
    <mergeCell ref="H2:I2"/>
    <mergeCell ref="L5:L7"/>
    <mergeCell ref="L32:L34"/>
    <mergeCell ref="B31:B34"/>
    <mergeCell ref="C32:C34"/>
    <mergeCell ref="I33:I34"/>
    <mergeCell ref="B4:B7"/>
    <mergeCell ref="C5:C7"/>
    <mergeCell ref="I30:L30"/>
  </mergeCells>
  <phoneticPr fontId="4"/>
  <conditionalFormatting sqref="W10:AF12">
    <cfRule type="containsText" dxfId="2" priority="1" operator="containsText" text="true">
      <formula>NOT(ISERROR(SEARCH("true",W10)))</formula>
    </cfRule>
    <cfRule type="containsText" dxfId="1" priority="2" operator="containsText" text="ture">
      <formula>NOT(ISERROR(SEARCH("ture",W10)))</formula>
    </cfRule>
  </conditionalFormatting>
  <conditionalFormatting sqref="X14:AG26">
    <cfRule type="containsText" dxfId="0" priority="4" operator="containsText" text="TUR">
      <formula>NOT(ISERROR(SEARCH("TUR",X14)))</formula>
    </cfRule>
  </conditionalFormatting>
  <pageMargins left="0.70866141732283472" right="0.39370078740157483" top="0.70866141732283472" bottom="0.9055118110236221" header="0" footer="0.27559055118110237"/>
  <pageSetup paperSize="9" scale="87" firstPageNumber="8" orientation="portrait" useFirstPageNumber="1" r:id="rId1"/>
  <headerFooter scaleWithDoc="0" alignWithMargins="0">
    <oddFooter xml:space="preserve">&amp;C
</oddFooter>
  </headerFooter>
  <ignoredErrors>
    <ignoredError sqref="A16:A24 A43:A5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pageSetUpPr fitToPage="1"/>
  </sheetPr>
  <dimension ref="A1:P77"/>
  <sheetViews>
    <sheetView zoomScaleNormal="100" zoomScaleSheetLayoutView="75" workbookViewId="0"/>
  </sheetViews>
  <sheetFormatPr defaultColWidth="9" defaultRowHeight="13.5"/>
  <cols>
    <col min="1" max="1" width="14.75" style="1000" customWidth="1"/>
    <col min="2" max="3" width="13.375" style="1000" customWidth="1"/>
    <col min="4" max="5" width="12.5" style="1000" customWidth="1"/>
    <col min="6" max="6" width="13.5" style="1000" customWidth="1"/>
    <col min="7" max="7" width="12.5" style="1000" customWidth="1"/>
    <col min="8" max="16384" width="9" style="1000"/>
  </cols>
  <sheetData>
    <row r="1" spans="1:16" ht="14.25" customHeight="1"/>
    <row r="2" spans="1:16" customFormat="1" ht="23.25" customHeight="1" thickBot="1">
      <c r="A2" s="552" t="s">
        <v>451</v>
      </c>
      <c r="B2" s="553"/>
      <c r="C2" s="553"/>
      <c r="D2" s="1050" t="s">
        <v>661</v>
      </c>
      <c r="E2" s="1051" t="s">
        <v>808</v>
      </c>
      <c r="F2" s="554"/>
      <c r="G2" s="554" t="s">
        <v>345</v>
      </c>
    </row>
    <row r="3" spans="1:16" ht="9" customHeight="1" thickTop="1">
      <c r="A3" s="555"/>
      <c r="B3" s="1285" t="s">
        <v>452</v>
      </c>
      <c r="C3" s="1285" t="s">
        <v>453</v>
      </c>
      <c r="D3" s="1285" t="s">
        <v>455</v>
      </c>
      <c r="E3" s="1288" t="s">
        <v>456</v>
      </c>
      <c r="F3" s="556"/>
      <c r="G3" s="556"/>
    </row>
    <row r="4" spans="1:16">
      <c r="A4" s="557" t="s">
        <v>126</v>
      </c>
      <c r="B4" s="1286"/>
      <c r="C4" s="1286"/>
      <c r="D4" s="1286"/>
      <c r="E4" s="1289"/>
      <c r="F4" s="558" t="s">
        <v>458</v>
      </c>
      <c r="G4" s="1295" t="s">
        <v>454</v>
      </c>
    </row>
    <row r="5" spans="1:16">
      <c r="A5" s="559" t="s">
        <v>339</v>
      </c>
      <c r="B5" s="1287"/>
      <c r="C5" s="1287"/>
      <c r="D5" s="1287"/>
      <c r="E5" s="1290"/>
      <c r="F5" s="560" t="s">
        <v>457</v>
      </c>
      <c r="G5" s="1296"/>
    </row>
    <row r="6" spans="1:16" ht="10.5" customHeight="1">
      <c r="A6" s="561"/>
      <c r="B6" s="562"/>
      <c r="C6" s="563"/>
      <c r="D6" s="562"/>
      <c r="E6" s="562"/>
      <c r="F6" s="562"/>
      <c r="G6" s="564"/>
    </row>
    <row r="7" spans="1:16" ht="17.100000000000001" customHeight="1">
      <c r="A7" s="43" t="s">
        <v>779</v>
      </c>
      <c r="B7" s="98">
        <v>7970357</v>
      </c>
      <c r="C7" s="563">
        <v>1845838</v>
      </c>
      <c r="D7" s="98">
        <v>3319079</v>
      </c>
      <c r="E7" s="98">
        <f t="shared" ref="E7:E8" si="0">SUM(F7:G7)</f>
        <v>2805440</v>
      </c>
      <c r="F7" s="98">
        <v>1148715</v>
      </c>
      <c r="G7" s="303">
        <v>1656725</v>
      </c>
    </row>
    <row r="8" spans="1:16" ht="17.100000000000001" customHeight="1">
      <c r="A8" s="43" t="s">
        <v>578</v>
      </c>
      <c r="B8" s="98">
        <v>7738221</v>
      </c>
      <c r="C8" s="563">
        <v>1757007</v>
      </c>
      <c r="D8" s="98">
        <v>3254728</v>
      </c>
      <c r="E8" s="98">
        <f t="shared" si="0"/>
        <v>2726486</v>
      </c>
      <c r="F8" s="98">
        <v>1174045</v>
      </c>
      <c r="G8" s="303">
        <v>1552441</v>
      </c>
      <c r="J8" s="869"/>
      <c r="K8" s="1001"/>
      <c r="L8" s="1001"/>
      <c r="M8" s="1001"/>
      <c r="P8" s="1001"/>
    </row>
    <row r="9" spans="1:16" ht="17.100000000000001" customHeight="1">
      <c r="A9" s="43" t="s">
        <v>780</v>
      </c>
      <c r="B9" s="98">
        <v>7703113</v>
      </c>
      <c r="C9" s="563">
        <v>1743767</v>
      </c>
      <c r="D9" s="98">
        <v>3200502</v>
      </c>
      <c r="E9" s="98">
        <f>SUM(F9:G9)</f>
        <v>2758845</v>
      </c>
      <c r="F9" s="98">
        <v>1069859</v>
      </c>
      <c r="G9" s="303">
        <v>1688986</v>
      </c>
      <c r="J9" s="869"/>
      <c r="K9" s="1001"/>
      <c r="L9" s="1001"/>
      <c r="M9" s="1001"/>
      <c r="P9" s="1001"/>
    </row>
    <row r="10" spans="1:16" ht="17.100000000000001" customHeight="1">
      <c r="A10" s="565"/>
      <c r="B10" s="31"/>
      <c r="C10" s="93"/>
      <c r="D10" s="31"/>
      <c r="E10" s="31"/>
      <c r="F10" s="31"/>
      <c r="G10" s="303"/>
      <c r="J10" s="869"/>
      <c r="N10" s="1001"/>
      <c r="O10" s="1001"/>
    </row>
    <row r="11" spans="1:16" ht="17.100000000000001" customHeight="1">
      <c r="A11" s="43" t="s">
        <v>911</v>
      </c>
      <c r="B11" s="98">
        <v>571886</v>
      </c>
      <c r="C11" s="96">
        <v>141126</v>
      </c>
      <c r="D11" s="252">
        <v>241860</v>
      </c>
      <c r="E11" s="98">
        <f t="shared" ref="E11:E17" si="1">SUM(F11:G11)</f>
        <v>188900</v>
      </c>
      <c r="F11" s="252">
        <v>74038</v>
      </c>
      <c r="G11" s="253">
        <v>114862</v>
      </c>
      <c r="I11" s="1002"/>
    </row>
    <row r="12" spans="1:16" ht="17.100000000000001" customHeight="1">
      <c r="A12" s="43" t="s">
        <v>582</v>
      </c>
      <c r="B12" s="98">
        <v>657937</v>
      </c>
      <c r="C12" s="96">
        <v>138213</v>
      </c>
      <c r="D12" s="252">
        <v>283018</v>
      </c>
      <c r="E12" s="98">
        <f t="shared" si="1"/>
        <v>236705</v>
      </c>
      <c r="F12" s="252">
        <v>85396</v>
      </c>
      <c r="G12" s="253">
        <v>151309</v>
      </c>
      <c r="I12" s="1002"/>
    </row>
    <row r="13" spans="1:16" ht="17.100000000000001" customHeight="1">
      <c r="A13" s="43" t="s">
        <v>890</v>
      </c>
      <c r="B13" s="98">
        <v>812575.91500000004</v>
      </c>
      <c r="C13" s="96">
        <v>140478.671</v>
      </c>
      <c r="D13" s="252">
        <v>302423.96600000001</v>
      </c>
      <c r="E13" s="98">
        <f t="shared" si="1"/>
        <v>369673.27799999999</v>
      </c>
      <c r="F13" s="252">
        <v>124550</v>
      </c>
      <c r="G13" s="253">
        <v>245123.27799999999</v>
      </c>
      <c r="I13" s="1002"/>
    </row>
    <row r="14" spans="1:16" ht="17.100000000000001" customHeight="1">
      <c r="A14" s="43" t="s">
        <v>686</v>
      </c>
      <c r="B14" s="98">
        <v>753225</v>
      </c>
      <c r="C14" s="252">
        <v>131585</v>
      </c>
      <c r="D14" s="252">
        <v>297764</v>
      </c>
      <c r="E14" s="98">
        <f t="shared" si="1"/>
        <v>323876</v>
      </c>
      <c r="F14" s="252">
        <v>107350</v>
      </c>
      <c r="G14" s="253">
        <v>216526</v>
      </c>
      <c r="I14" s="1002"/>
    </row>
    <row r="15" spans="1:16" ht="17.100000000000001" customHeight="1">
      <c r="A15" s="43" t="s">
        <v>621</v>
      </c>
      <c r="B15" s="98">
        <v>707239.88399999996</v>
      </c>
      <c r="C15" s="252">
        <v>136784.32000000001</v>
      </c>
      <c r="D15" s="252">
        <v>273965.81399999995</v>
      </c>
      <c r="E15" s="98">
        <f t="shared" si="1"/>
        <v>296489.75</v>
      </c>
      <c r="F15" s="252">
        <v>98939</v>
      </c>
      <c r="G15" s="253">
        <v>197550.75</v>
      </c>
      <c r="I15" s="1002"/>
    </row>
    <row r="16" spans="1:16" ht="17.100000000000001" customHeight="1">
      <c r="A16" s="43" t="s">
        <v>585</v>
      </c>
      <c r="B16" s="98">
        <v>606811</v>
      </c>
      <c r="C16" s="86">
        <v>135810</v>
      </c>
      <c r="D16" s="86">
        <v>238638</v>
      </c>
      <c r="E16" s="98">
        <f t="shared" si="1"/>
        <v>232362</v>
      </c>
      <c r="F16" s="86">
        <v>80973</v>
      </c>
      <c r="G16" s="86">
        <v>151389</v>
      </c>
      <c r="I16" s="1002"/>
    </row>
    <row r="17" spans="1:9" ht="17.100000000000001" customHeight="1">
      <c r="A17" s="43" t="s">
        <v>622</v>
      </c>
      <c r="B17" s="98">
        <v>554077</v>
      </c>
      <c r="C17" s="86">
        <v>141851</v>
      </c>
      <c r="D17" s="86">
        <v>224717</v>
      </c>
      <c r="E17" s="98">
        <f t="shared" si="1"/>
        <v>187509</v>
      </c>
      <c r="F17" s="86">
        <v>69408</v>
      </c>
      <c r="G17" s="86">
        <v>118101</v>
      </c>
      <c r="I17" s="1002"/>
    </row>
    <row r="18" spans="1:9" ht="17.100000000000001" customHeight="1">
      <c r="A18" s="43" t="s">
        <v>623</v>
      </c>
      <c r="B18" s="98">
        <v>539618</v>
      </c>
      <c r="C18" s="86">
        <v>149428</v>
      </c>
      <c r="D18" s="86">
        <v>238634</v>
      </c>
      <c r="E18" s="98">
        <f>SUM(F18:G18)</f>
        <v>151556</v>
      </c>
      <c r="F18" s="86">
        <v>60273</v>
      </c>
      <c r="G18" s="86">
        <v>91283</v>
      </c>
      <c r="I18" s="1002"/>
    </row>
    <row r="19" spans="1:9" ht="17.100000000000001" customHeight="1">
      <c r="A19" s="43" t="s">
        <v>586</v>
      </c>
      <c r="B19" s="303">
        <v>673782.86499999999</v>
      </c>
      <c r="C19" s="86">
        <v>169527</v>
      </c>
      <c r="D19" s="86">
        <v>302480.96799999999</v>
      </c>
      <c r="E19" s="98">
        <f>SUM(F19:G19)</f>
        <v>201774.897</v>
      </c>
      <c r="F19" s="86">
        <v>82340</v>
      </c>
      <c r="G19" s="86">
        <v>119434.897</v>
      </c>
      <c r="I19" s="1002"/>
    </row>
    <row r="20" spans="1:9" ht="17.100000000000001" customHeight="1">
      <c r="A20" s="43" t="s">
        <v>587</v>
      </c>
      <c r="B20" s="303">
        <v>680166.58700000006</v>
      </c>
      <c r="C20" s="86">
        <v>151471</v>
      </c>
      <c r="D20" s="86">
        <v>289702.027</v>
      </c>
      <c r="E20" s="98">
        <f>SUM(F20:G20)</f>
        <v>238993.56</v>
      </c>
      <c r="F20" s="86">
        <v>99308</v>
      </c>
      <c r="G20" s="86">
        <v>139685.56</v>
      </c>
      <c r="I20" s="1002"/>
    </row>
    <row r="21" spans="1:9" ht="17.100000000000001" customHeight="1">
      <c r="A21" s="43" t="s">
        <v>588</v>
      </c>
      <c r="B21" s="303">
        <v>608767.87100000004</v>
      </c>
      <c r="C21" s="86">
        <v>145278</v>
      </c>
      <c r="D21" s="86">
        <v>267864.03599999996</v>
      </c>
      <c r="E21" s="98">
        <v>195625.83500000002</v>
      </c>
      <c r="F21" s="86">
        <v>78877</v>
      </c>
      <c r="G21" s="86">
        <v>116748.83500000001</v>
      </c>
      <c r="I21" s="1002"/>
    </row>
    <row r="22" spans="1:9" ht="17.100000000000001" customHeight="1">
      <c r="A22" s="43" t="s">
        <v>589</v>
      </c>
      <c r="B22" s="303">
        <v>558202.24399999995</v>
      </c>
      <c r="C22" s="86">
        <v>149529</v>
      </c>
      <c r="D22" s="86">
        <v>242551.85200000001</v>
      </c>
      <c r="E22" s="98">
        <v>166121.39199999999</v>
      </c>
      <c r="F22" s="86">
        <v>63952</v>
      </c>
      <c r="G22" s="86">
        <v>102169.39200000001</v>
      </c>
      <c r="I22" s="1002"/>
    </row>
    <row r="23" spans="1:9" ht="17.100000000000001" customHeight="1">
      <c r="A23" s="43" t="s">
        <v>554</v>
      </c>
      <c r="B23" s="303">
        <v>576277.09</v>
      </c>
      <c r="C23" s="86">
        <v>143178</v>
      </c>
      <c r="D23" s="86">
        <v>239004.09299999999</v>
      </c>
      <c r="E23" s="98">
        <v>194094.997</v>
      </c>
      <c r="F23" s="86">
        <v>68308</v>
      </c>
      <c r="G23" s="86">
        <v>125786.997</v>
      </c>
      <c r="I23" s="1002"/>
    </row>
    <row r="24" spans="1:9" ht="6" customHeight="1">
      <c r="A24" s="566"/>
      <c r="B24" s="567"/>
      <c r="C24" s="394"/>
      <c r="D24" s="394"/>
      <c r="E24" s="394"/>
      <c r="F24" s="394"/>
      <c r="G24" s="568"/>
    </row>
    <row r="25" spans="1:9" ht="12.75" customHeight="1">
      <c r="A25" s="569" t="s">
        <v>508</v>
      </c>
      <c r="B25" s="570"/>
      <c r="C25" s="570"/>
      <c r="D25" s="571"/>
      <c r="E25" s="571"/>
      <c r="F25" s="571"/>
    </row>
    <row r="26" spans="1:9" s="46" customFormat="1" ht="10.5"/>
    <row r="27" spans="1:9" s="340" customFormat="1" ht="20.25" customHeight="1">
      <c r="A27" s="1265" t="s">
        <v>547</v>
      </c>
      <c r="B27" s="1265"/>
      <c r="C27" s="1052" t="s">
        <v>665</v>
      </c>
      <c r="D27" s="1052" t="s">
        <v>667</v>
      </c>
      <c r="E27" s="1052" t="s">
        <v>668</v>
      </c>
      <c r="F27" s="1052" t="s">
        <v>669</v>
      </c>
      <c r="G27" s="1052" t="s">
        <v>667</v>
      </c>
    </row>
    <row r="28" spans="1:9" s="344" customFormat="1" ht="17.25" customHeight="1" thickBot="1">
      <c r="A28" s="572" t="s">
        <v>525</v>
      </c>
      <c r="B28" s="537"/>
      <c r="C28" s="537"/>
      <c r="D28" s="340"/>
      <c r="E28" s="340"/>
      <c r="F28" s="573"/>
      <c r="G28" s="340"/>
    </row>
    <row r="29" spans="1:9" s="248" customFormat="1" ht="15" customHeight="1" thickTop="1">
      <c r="A29" s="574" t="s">
        <v>214</v>
      </c>
      <c r="B29" s="1292" t="s">
        <v>526</v>
      </c>
      <c r="C29" s="1293"/>
      <c r="D29" s="1292" t="s">
        <v>527</v>
      </c>
      <c r="E29" s="1294"/>
      <c r="F29" s="1294"/>
      <c r="G29" s="1294"/>
    </row>
    <row r="30" spans="1:9" s="46" customFormat="1" ht="14.25" customHeight="1">
      <c r="A30" s="575"/>
      <c r="B30" s="1281" t="s">
        <v>528</v>
      </c>
      <c r="C30" s="1283" t="s">
        <v>548</v>
      </c>
      <c r="D30" s="1291" t="s">
        <v>528</v>
      </c>
      <c r="E30" s="1291"/>
      <c r="F30" s="1291"/>
      <c r="G30" s="577" t="s">
        <v>548</v>
      </c>
    </row>
    <row r="31" spans="1:9" s="46" customFormat="1" ht="15" customHeight="1">
      <c r="A31" s="578" t="s">
        <v>339</v>
      </c>
      <c r="B31" s="1282"/>
      <c r="C31" s="1284"/>
      <c r="D31" s="576" t="s">
        <v>549</v>
      </c>
      <c r="E31" s="576" t="s">
        <v>529</v>
      </c>
      <c r="F31" s="576" t="s">
        <v>530</v>
      </c>
      <c r="G31" s="577" t="s">
        <v>549</v>
      </c>
    </row>
    <row r="32" spans="1:9" s="46" customFormat="1" ht="13.5" customHeight="1">
      <c r="A32" s="504"/>
      <c r="B32" s="579" t="s">
        <v>537</v>
      </c>
      <c r="C32" s="579" t="s">
        <v>537</v>
      </c>
      <c r="D32" s="579" t="s">
        <v>538</v>
      </c>
      <c r="E32" s="580" t="s">
        <v>538</v>
      </c>
      <c r="F32" s="581" t="s">
        <v>538</v>
      </c>
      <c r="G32" s="579" t="s">
        <v>538</v>
      </c>
    </row>
    <row r="33" spans="1:10" s="46" customFormat="1" ht="17.100000000000001" customHeight="1">
      <c r="A33" s="43" t="s">
        <v>874</v>
      </c>
      <c r="B33" s="582">
        <v>48.2</v>
      </c>
      <c r="C33" s="582">
        <v>57</v>
      </c>
      <c r="D33" s="583">
        <v>4566630</v>
      </c>
      <c r="E33" s="31">
        <v>4387840</v>
      </c>
      <c r="F33" s="33">
        <v>178790</v>
      </c>
      <c r="G33" s="33">
        <v>617474940</v>
      </c>
    </row>
    <row r="34" spans="1:10" s="46" customFormat="1" ht="17.100000000000001" customHeight="1">
      <c r="A34" s="43" t="s">
        <v>579</v>
      </c>
      <c r="B34" s="73">
        <v>49.3</v>
      </c>
      <c r="C34" s="73">
        <v>59.6</v>
      </c>
      <c r="D34" s="871">
        <v>4877700</v>
      </c>
      <c r="E34" s="118">
        <v>4621570</v>
      </c>
      <c r="F34" s="101">
        <v>256130</v>
      </c>
      <c r="G34" s="68">
        <v>659064530</v>
      </c>
      <c r="I34" s="1018" t="s">
        <v>799</v>
      </c>
    </row>
    <row r="35" spans="1:10" s="46" customFormat="1" ht="17.100000000000001" customHeight="1">
      <c r="A35" s="43" t="s">
        <v>597</v>
      </c>
      <c r="B35" s="73">
        <v>51</v>
      </c>
      <c r="C35" s="73">
        <v>61.8</v>
      </c>
      <c r="D35" s="871">
        <v>4734920</v>
      </c>
      <c r="E35" s="118">
        <v>4442970</v>
      </c>
      <c r="F35" s="101">
        <v>291950</v>
      </c>
      <c r="G35" s="68">
        <v>653476960</v>
      </c>
    </row>
    <row r="36" spans="1:10" s="46" customFormat="1" ht="17.100000000000001" customHeight="1">
      <c r="A36" s="102"/>
      <c r="B36" s="73"/>
      <c r="C36" s="73"/>
      <c r="D36" s="68"/>
      <c r="E36" s="60"/>
      <c r="F36" s="101"/>
      <c r="G36" s="68"/>
    </row>
    <row r="37" spans="1:10" s="46" customFormat="1" ht="17.100000000000001" customHeight="1">
      <c r="A37" s="43" t="s">
        <v>841</v>
      </c>
      <c r="B37" s="72">
        <v>44.9</v>
      </c>
      <c r="C37" s="64">
        <v>58.7</v>
      </c>
      <c r="D37" s="68">
        <v>338790</v>
      </c>
      <c r="E37" s="60">
        <v>311740</v>
      </c>
      <c r="F37" s="68">
        <v>27050</v>
      </c>
      <c r="G37" s="68">
        <v>55916780</v>
      </c>
      <c r="I37" s="870"/>
      <c r="J37" s="870"/>
    </row>
    <row r="38" spans="1:10" s="46" customFormat="1" ht="17.100000000000001" customHeight="1">
      <c r="A38" s="43" t="s">
        <v>952</v>
      </c>
      <c r="B38" s="72">
        <v>44.4</v>
      </c>
      <c r="C38" s="64">
        <v>54.6</v>
      </c>
      <c r="D38" s="68">
        <v>342850</v>
      </c>
      <c r="E38" s="60">
        <v>286790</v>
      </c>
      <c r="F38" s="68">
        <v>56060</v>
      </c>
      <c r="G38" s="68">
        <v>48878300</v>
      </c>
      <c r="I38" s="869"/>
    </row>
    <row r="39" spans="1:10" s="46" customFormat="1" ht="17.100000000000001" customHeight="1">
      <c r="A39" s="43" t="s">
        <v>602</v>
      </c>
      <c r="B39" s="72">
        <v>49.1</v>
      </c>
      <c r="C39" s="64">
        <v>60.2</v>
      </c>
      <c r="D39" s="68">
        <v>333380</v>
      </c>
      <c r="E39" s="60">
        <v>283660</v>
      </c>
      <c r="F39" s="68">
        <v>49720</v>
      </c>
      <c r="G39" s="68">
        <v>47933890</v>
      </c>
    </row>
    <row r="40" spans="1:10" s="46" customFormat="1" ht="17.100000000000001" customHeight="1">
      <c r="A40" s="43" t="s">
        <v>621</v>
      </c>
      <c r="B40" s="72">
        <v>49.1</v>
      </c>
      <c r="C40" s="64">
        <v>61.3</v>
      </c>
      <c r="D40" s="68">
        <v>378050</v>
      </c>
      <c r="E40" s="60">
        <v>347510</v>
      </c>
      <c r="F40" s="68">
        <v>30540</v>
      </c>
      <c r="G40" s="68">
        <v>55507260</v>
      </c>
    </row>
    <row r="41" spans="1:10" s="46" customFormat="1" ht="17.100000000000001" customHeight="1">
      <c r="A41" s="43" t="s">
        <v>585</v>
      </c>
      <c r="B41" s="72">
        <v>45.2</v>
      </c>
      <c r="C41" s="64">
        <v>61.6</v>
      </c>
      <c r="D41" s="68">
        <v>314910</v>
      </c>
      <c r="E41" s="60">
        <v>298090</v>
      </c>
      <c r="F41" s="68">
        <v>16820</v>
      </c>
      <c r="G41" s="68">
        <v>53045240</v>
      </c>
    </row>
    <row r="42" spans="1:10" s="46" customFormat="1" ht="17.100000000000001" customHeight="1">
      <c r="A42" s="43" t="s">
        <v>622</v>
      </c>
      <c r="B42" s="72">
        <v>50.6</v>
      </c>
      <c r="C42" s="64">
        <v>61.8</v>
      </c>
      <c r="D42" s="68">
        <v>403150</v>
      </c>
      <c r="E42" s="60">
        <v>388530</v>
      </c>
      <c r="F42" s="68">
        <v>14620</v>
      </c>
      <c r="G42" s="68">
        <v>55635350</v>
      </c>
    </row>
    <row r="43" spans="1:10" s="46" customFormat="1" ht="17.100000000000001" customHeight="1">
      <c r="A43" s="43" t="s">
        <v>623</v>
      </c>
      <c r="B43" s="72">
        <v>52</v>
      </c>
      <c r="C43" s="64">
        <v>59</v>
      </c>
      <c r="D43" s="68">
        <v>397840</v>
      </c>
      <c r="E43" s="60">
        <v>386520</v>
      </c>
      <c r="F43" s="68">
        <v>11320</v>
      </c>
      <c r="G43" s="68">
        <v>49445780</v>
      </c>
    </row>
    <row r="44" spans="1:10" s="46" customFormat="1" ht="17.100000000000001" customHeight="1">
      <c r="A44" s="43" t="s">
        <v>586</v>
      </c>
      <c r="B44" s="72">
        <v>52.7</v>
      </c>
      <c r="C44" s="64">
        <v>61.4</v>
      </c>
      <c r="D44" s="68">
        <v>406470</v>
      </c>
      <c r="E44" s="60">
        <v>394990</v>
      </c>
      <c r="F44" s="68">
        <v>11480</v>
      </c>
      <c r="G44" s="68">
        <v>55746910</v>
      </c>
    </row>
    <row r="45" spans="1:10" s="46" customFormat="1" ht="17.100000000000001" customHeight="1">
      <c r="A45" s="43" t="s">
        <v>587</v>
      </c>
      <c r="B45" s="72">
        <v>57.9</v>
      </c>
      <c r="C45" s="64">
        <v>65.900000000000006</v>
      </c>
      <c r="D45" s="68">
        <v>534270</v>
      </c>
      <c r="E45" s="60">
        <v>524250</v>
      </c>
      <c r="F45" s="68">
        <v>10020</v>
      </c>
      <c r="G45" s="68">
        <v>65984780</v>
      </c>
    </row>
    <row r="46" spans="1:10" s="46" customFormat="1" ht="17.100000000000001" customHeight="1">
      <c r="A46" s="43" t="s">
        <v>588</v>
      </c>
      <c r="B46" s="72">
        <v>54</v>
      </c>
      <c r="C46" s="64">
        <v>63.2</v>
      </c>
      <c r="D46" s="68">
        <v>409340</v>
      </c>
      <c r="E46" s="60">
        <v>398450</v>
      </c>
      <c r="F46" s="68">
        <v>10890</v>
      </c>
      <c r="G46" s="68">
        <v>53104940</v>
      </c>
    </row>
    <row r="47" spans="1:10" s="46" customFormat="1" ht="17.100000000000001" customHeight="1">
      <c r="A47" s="43" t="s">
        <v>589</v>
      </c>
      <c r="B47" s="72">
        <v>59.6</v>
      </c>
      <c r="C47" s="64">
        <v>67.099999999999994</v>
      </c>
      <c r="D47" s="68">
        <v>472720</v>
      </c>
      <c r="E47" s="60">
        <v>451020</v>
      </c>
      <c r="F47" s="68">
        <v>21700</v>
      </c>
      <c r="G47" s="68">
        <v>58610530</v>
      </c>
    </row>
    <row r="48" spans="1:10" s="46" customFormat="1" ht="17.100000000000001" customHeight="1">
      <c r="A48" s="43" t="s">
        <v>554</v>
      </c>
      <c r="B48" s="72">
        <v>52.4</v>
      </c>
      <c r="C48" s="64">
        <v>65.7</v>
      </c>
      <c r="D48" s="68">
        <v>396630</v>
      </c>
      <c r="E48" s="60">
        <v>376210</v>
      </c>
      <c r="F48" s="68">
        <v>20420</v>
      </c>
      <c r="G48" s="68">
        <v>55990380</v>
      </c>
    </row>
    <row r="49" spans="1:7" s="46" customFormat="1" ht="17.100000000000001" customHeight="1">
      <c r="A49" s="43" t="s">
        <v>560</v>
      </c>
      <c r="B49" s="72">
        <v>44.3</v>
      </c>
      <c r="C49" s="64">
        <v>59.7</v>
      </c>
      <c r="D49" s="68">
        <v>345320</v>
      </c>
      <c r="E49" s="60">
        <v>306960</v>
      </c>
      <c r="F49" s="68">
        <v>38360</v>
      </c>
      <c r="G49" s="68">
        <v>53593590</v>
      </c>
    </row>
    <row r="50" spans="1:7" s="46" customFormat="1" ht="6" customHeight="1">
      <c r="A50" s="584"/>
      <c r="B50" s="585"/>
      <c r="C50" s="586"/>
      <c r="D50" s="568"/>
      <c r="E50" s="587"/>
      <c r="F50" s="568"/>
      <c r="G50" s="568"/>
    </row>
    <row r="51" spans="1:7" s="46" customFormat="1" ht="12.75" customHeight="1">
      <c r="A51" s="137" t="s">
        <v>575</v>
      </c>
      <c r="B51" s="137"/>
      <c r="C51" s="137"/>
      <c r="D51" s="137"/>
      <c r="E51" s="588"/>
      <c r="F51" s="137"/>
    </row>
    <row r="52" spans="1:7">
      <c r="A52" s="77" t="s">
        <v>531</v>
      </c>
      <c r="B52" s="46"/>
      <c r="C52" s="46"/>
      <c r="D52" s="46"/>
      <c r="E52" s="46"/>
      <c r="F52" s="46"/>
      <c r="G52" s="46"/>
    </row>
    <row r="53" spans="1:7">
      <c r="A53" s="1003"/>
      <c r="B53" s="1003"/>
      <c r="C53" s="1003"/>
      <c r="D53" s="1003"/>
      <c r="E53" s="1003"/>
      <c r="F53" s="1003"/>
    </row>
    <row r="54" spans="1:7">
      <c r="A54" s="1003"/>
      <c r="B54" s="1003"/>
      <c r="C54" s="1003"/>
      <c r="D54" s="1003"/>
      <c r="E54" s="1003"/>
      <c r="F54" s="1003"/>
    </row>
    <row r="55" spans="1:7">
      <c r="A55" s="1003"/>
      <c r="B55" s="1003"/>
      <c r="C55" s="1003"/>
      <c r="D55" s="1003"/>
      <c r="E55" s="1003"/>
      <c r="F55" s="1003"/>
    </row>
    <row r="56" spans="1:7">
      <c r="A56" s="1003"/>
      <c r="B56" s="1003"/>
      <c r="C56" s="1003"/>
      <c r="D56" s="1003"/>
      <c r="E56" s="1280"/>
      <c r="F56" s="1280"/>
    </row>
    <row r="57" spans="1:7">
      <c r="A57" s="1003"/>
      <c r="B57" s="1003"/>
      <c r="C57" s="1003"/>
      <c r="D57" s="1003"/>
      <c r="E57" s="1003"/>
      <c r="F57" s="1003"/>
    </row>
    <row r="58" spans="1:7">
      <c r="A58" s="1003"/>
      <c r="B58" s="1003"/>
      <c r="C58" s="1003"/>
      <c r="D58" s="1003"/>
      <c r="E58" s="1003"/>
      <c r="F58" s="1003"/>
    </row>
    <row r="59" spans="1:7">
      <c r="A59" s="1003"/>
      <c r="B59" s="1003"/>
      <c r="C59" s="1003"/>
      <c r="D59" s="1003"/>
      <c r="E59" s="1003"/>
      <c r="F59" s="1003"/>
    </row>
    <row r="60" spans="1:7">
      <c r="A60" s="1003"/>
      <c r="B60" s="1003"/>
      <c r="C60" s="1003"/>
      <c r="D60" s="1003"/>
      <c r="E60" s="1003"/>
      <c r="F60" s="1003"/>
    </row>
    <row r="61" spans="1:7">
      <c r="A61" s="1003"/>
      <c r="B61" s="1003"/>
      <c r="C61" s="1003"/>
      <c r="D61" s="1003"/>
      <c r="E61" s="1003"/>
      <c r="F61" s="1003"/>
    </row>
    <row r="62" spans="1:7">
      <c r="A62" s="1003"/>
      <c r="B62" s="1003"/>
      <c r="C62" s="1003"/>
      <c r="D62" s="1003"/>
      <c r="E62" s="1003"/>
      <c r="F62" s="1003"/>
    </row>
    <row r="63" spans="1:7">
      <c r="A63" s="1003"/>
      <c r="B63" s="1003"/>
      <c r="C63" s="1003"/>
      <c r="D63" s="1003"/>
      <c r="E63" s="1003"/>
      <c r="F63" s="1003"/>
    </row>
    <row r="64" spans="1:7">
      <c r="A64" s="1003"/>
      <c r="B64" s="1003"/>
      <c r="C64" s="1003"/>
      <c r="D64" s="1003"/>
      <c r="E64" s="1003"/>
      <c r="F64" s="1003"/>
    </row>
    <row r="65" spans="1:6">
      <c r="A65" s="1003"/>
      <c r="B65" s="1003"/>
      <c r="C65" s="1003"/>
      <c r="D65" s="1003"/>
      <c r="E65" s="1003"/>
      <c r="F65" s="1003"/>
    </row>
    <row r="66" spans="1:6">
      <c r="A66" s="1003"/>
      <c r="B66" s="1003"/>
      <c r="C66" s="1003"/>
      <c r="D66" s="1003"/>
      <c r="E66" s="1003"/>
      <c r="F66" s="1003"/>
    </row>
    <row r="67" spans="1:6">
      <c r="A67" s="1003"/>
      <c r="B67" s="1003"/>
      <c r="C67" s="1003"/>
      <c r="D67" s="1003"/>
      <c r="E67" s="1003"/>
      <c r="F67" s="1003"/>
    </row>
    <row r="68" spans="1:6">
      <c r="A68" s="1003"/>
      <c r="B68" s="1003"/>
      <c r="C68" s="1003"/>
      <c r="D68" s="1003"/>
      <c r="E68" s="1003"/>
      <c r="F68" s="1003"/>
    </row>
    <row r="69" spans="1:6">
      <c r="A69" s="1003"/>
      <c r="B69" s="1003"/>
      <c r="C69" s="1003"/>
      <c r="D69" s="1003"/>
      <c r="E69" s="1003"/>
      <c r="F69" s="1003"/>
    </row>
    <row r="70" spans="1:6">
      <c r="A70" s="1003"/>
      <c r="B70" s="1003"/>
      <c r="C70" s="1003"/>
      <c r="D70" s="1003"/>
      <c r="E70" s="1003"/>
      <c r="F70" s="1003"/>
    </row>
    <row r="71" spans="1:6">
      <c r="A71" s="1003"/>
      <c r="B71" s="1003"/>
      <c r="C71" s="1003"/>
      <c r="D71" s="1003"/>
      <c r="E71" s="1003"/>
      <c r="F71" s="1003"/>
    </row>
    <row r="72" spans="1:6">
      <c r="A72" s="1003"/>
      <c r="B72" s="1003"/>
      <c r="C72" s="1003"/>
      <c r="D72" s="1003"/>
      <c r="E72" s="1003"/>
      <c r="F72" s="1003"/>
    </row>
    <row r="73" spans="1:6">
      <c r="A73" s="1003"/>
      <c r="B73" s="1003"/>
      <c r="C73" s="1003"/>
      <c r="D73" s="1003"/>
      <c r="E73" s="1003"/>
      <c r="F73" s="1003"/>
    </row>
    <row r="74" spans="1:6">
      <c r="A74" s="1003"/>
      <c r="B74" s="1003"/>
      <c r="C74" s="1003"/>
      <c r="D74" s="1003"/>
      <c r="E74" s="1003"/>
      <c r="F74" s="1003"/>
    </row>
    <row r="75" spans="1:6">
      <c r="A75" s="1003"/>
      <c r="B75" s="1003"/>
      <c r="C75" s="1003"/>
      <c r="D75" s="1003"/>
      <c r="E75" s="1003"/>
      <c r="F75" s="1003"/>
    </row>
    <row r="76" spans="1:6">
      <c r="A76" s="1003"/>
      <c r="B76" s="1003"/>
      <c r="C76" s="1003"/>
      <c r="D76" s="1003"/>
      <c r="E76" s="1003"/>
      <c r="F76" s="1003"/>
    </row>
    <row r="77" spans="1:6">
      <c r="A77" s="1003"/>
      <c r="B77" s="1003"/>
      <c r="C77" s="1003"/>
      <c r="D77" s="1003"/>
      <c r="E77" s="1003"/>
      <c r="F77" s="1003"/>
    </row>
  </sheetData>
  <mergeCells count="12">
    <mergeCell ref="E56:F56"/>
    <mergeCell ref="B30:B31"/>
    <mergeCell ref="C30:C31"/>
    <mergeCell ref="C3:C5"/>
    <mergeCell ref="D3:D5"/>
    <mergeCell ref="E3:E5"/>
    <mergeCell ref="D30:F30"/>
    <mergeCell ref="B3:B5"/>
    <mergeCell ref="A27:B27"/>
    <mergeCell ref="B29:C29"/>
    <mergeCell ref="D29:G29"/>
    <mergeCell ref="G4:G5"/>
  </mergeCells>
  <phoneticPr fontId="4"/>
  <pageMargins left="0.59055118110236227" right="0.39370078740157483" top="0.70866141732283472" bottom="0.59055118110236227" header="0" footer="0.27559055118110237"/>
  <pageSetup paperSize="9" firstPageNumber="8" fitToWidth="0" orientation="portrait" useFirstPageNumber="1" r:id="rId1"/>
  <headerFooter scaleWithDoc="0" alignWithMargins="0">
    <oddFooter xml:space="preserve">&amp;C
</oddFooter>
  </headerFooter>
  <ignoredErrors>
    <ignoredError sqref="A8:A10 A34:A36 A12 A39:A49 A14:A2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E53"/>
  <sheetViews>
    <sheetView tabSelected="1" zoomScaleNormal="100" zoomScaleSheetLayoutView="100" workbookViewId="0">
      <selection sqref="A1:B1"/>
    </sheetView>
  </sheetViews>
  <sheetFormatPr defaultColWidth="9" defaultRowHeight="12"/>
  <cols>
    <col min="1" max="1" width="12.625" style="46" customWidth="1"/>
    <col min="2" max="6" width="16.625" style="46" customWidth="1"/>
    <col min="7" max="7" width="11.625" style="46" customWidth="1"/>
    <col min="8" max="8" width="11.625" style="48" customWidth="1"/>
    <col min="9" max="16384" width="9" style="46"/>
  </cols>
  <sheetData>
    <row r="1" spans="1:31" s="340" customFormat="1" ht="26.25" customHeight="1">
      <c r="A1" s="1265" t="s">
        <v>532</v>
      </c>
      <c r="B1" s="1265"/>
      <c r="C1" s="1301" t="s">
        <v>662</v>
      </c>
      <c r="D1" s="1301"/>
      <c r="E1" s="1038" t="s">
        <v>663</v>
      </c>
      <c r="F1" s="1038" t="s">
        <v>682</v>
      </c>
      <c r="H1" s="537"/>
    </row>
    <row r="2" spans="1:31" s="344" customFormat="1" ht="18.75" customHeight="1" thickBot="1">
      <c r="A2" s="572" t="s">
        <v>133</v>
      </c>
      <c r="B2" s="537"/>
      <c r="C2" s="537"/>
      <c r="D2" s="340"/>
      <c r="E2" s="340"/>
      <c r="F2" s="573" t="s">
        <v>344</v>
      </c>
      <c r="G2" s="340"/>
      <c r="H2" s="537"/>
      <c r="I2" s="340"/>
      <c r="J2" s="340"/>
      <c r="K2" s="340"/>
      <c r="L2" s="340"/>
      <c r="M2" s="340"/>
      <c r="N2" s="340"/>
      <c r="O2" s="340"/>
      <c r="P2" s="340"/>
      <c r="Q2" s="340"/>
      <c r="R2" s="340"/>
      <c r="S2" s="340"/>
      <c r="T2" s="340"/>
      <c r="U2" s="340"/>
      <c r="V2" s="340"/>
      <c r="W2" s="340"/>
      <c r="X2" s="340"/>
      <c r="Y2" s="340"/>
      <c r="Z2" s="340"/>
      <c r="AA2" s="340"/>
      <c r="AB2" s="340"/>
      <c r="AC2" s="340"/>
      <c r="AD2" s="340"/>
      <c r="AE2" s="340"/>
    </row>
    <row r="3" spans="1:31" s="248" customFormat="1" ht="15" customHeight="1" thickTop="1">
      <c r="A3" s="574" t="s">
        <v>214</v>
      </c>
      <c r="B3" s="1297" t="s">
        <v>405</v>
      </c>
      <c r="C3" s="1297" t="s">
        <v>406</v>
      </c>
      <c r="D3" s="1299" t="s">
        <v>407</v>
      </c>
      <c r="E3" s="1297" t="s">
        <v>408</v>
      </c>
      <c r="F3" s="1299" t="s">
        <v>409</v>
      </c>
      <c r="G3" s="46"/>
      <c r="H3" s="48"/>
      <c r="I3" s="46"/>
      <c r="J3" s="46"/>
      <c r="K3" s="46"/>
      <c r="L3" s="46"/>
      <c r="M3" s="46"/>
      <c r="N3" s="46"/>
      <c r="O3" s="46"/>
      <c r="P3" s="46"/>
      <c r="Q3" s="46"/>
      <c r="R3" s="46"/>
      <c r="S3" s="46"/>
      <c r="T3" s="46"/>
      <c r="U3" s="46"/>
      <c r="V3" s="46"/>
      <c r="W3" s="46"/>
      <c r="X3" s="46"/>
      <c r="Y3" s="46"/>
      <c r="Z3" s="46"/>
      <c r="AA3" s="46"/>
      <c r="AB3" s="46"/>
      <c r="AC3" s="46"/>
      <c r="AD3" s="46"/>
      <c r="AE3" s="46"/>
    </row>
    <row r="4" spans="1:31" ht="10.5" customHeight="1">
      <c r="A4" s="578" t="s">
        <v>339</v>
      </c>
      <c r="B4" s="1298"/>
      <c r="C4" s="1298"/>
      <c r="D4" s="1300"/>
      <c r="E4" s="1298"/>
      <c r="F4" s="1300"/>
    </row>
    <row r="5" spans="1:31" ht="16.5" customHeight="1">
      <c r="A5" s="589"/>
      <c r="B5" s="590"/>
      <c r="C5" s="590"/>
      <c r="D5" s="590"/>
      <c r="E5" s="591"/>
      <c r="F5" s="592"/>
    </row>
    <row r="6" spans="1:31" ht="16.5" customHeight="1">
      <c r="A6" s="56" t="s">
        <v>877</v>
      </c>
      <c r="B6" s="68">
        <v>6948491</v>
      </c>
      <c r="C6" s="68">
        <v>4981219</v>
      </c>
      <c r="D6" s="68">
        <v>589183</v>
      </c>
      <c r="E6" s="60">
        <v>223120</v>
      </c>
      <c r="F6" s="101">
        <v>1154969</v>
      </c>
      <c r="H6" s="1037" t="s">
        <v>801</v>
      </c>
    </row>
    <row r="7" spans="1:31" ht="16.5" customHeight="1">
      <c r="A7" s="56" t="s">
        <v>572</v>
      </c>
      <c r="B7" s="68">
        <v>6984813</v>
      </c>
      <c r="C7" s="68">
        <v>4994828</v>
      </c>
      <c r="D7" s="68">
        <v>591475</v>
      </c>
      <c r="E7" s="60">
        <v>223544</v>
      </c>
      <c r="F7" s="101">
        <v>1174966</v>
      </c>
      <c r="H7" s="1037" t="s">
        <v>800</v>
      </c>
    </row>
    <row r="8" spans="1:31" s="929" customFormat="1" ht="16.5" customHeight="1">
      <c r="A8" s="56" t="s">
        <v>597</v>
      </c>
      <c r="B8" s="68">
        <v>7019929</v>
      </c>
      <c r="C8" s="68">
        <v>4994125</v>
      </c>
      <c r="D8" s="68">
        <v>586880</v>
      </c>
      <c r="E8" s="60">
        <v>218352</v>
      </c>
      <c r="F8" s="101">
        <v>1220572</v>
      </c>
      <c r="H8" s="1037" t="s">
        <v>936</v>
      </c>
    </row>
    <row r="9" spans="1:31" ht="16.5" customHeight="1">
      <c r="A9" s="102"/>
      <c r="B9" s="68"/>
      <c r="C9" s="68"/>
      <c r="D9" s="68"/>
      <c r="E9" s="60"/>
      <c r="F9" s="101"/>
    </row>
    <row r="10" spans="1:31" ht="16.5" customHeight="1">
      <c r="A10" s="56" t="s">
        <v>853</v>
      </c>
      <c r="B10" s="60">
        <v>6871482</v>
      </c>
      <c r="C10" s="118">
        <v>4913221</v>
      </c>
      <c r="D10" s="68">
        <v>579085</v>
      </c>
      <c r="E10" s="68">
        <v>221802</v>
      </c>
      <c r="F10" s="68">
        <v>1157374</v>
      </c>
      <c r="I10" s="104"/>
    </row>
    <row r="11" spans="1:31" ht="16.5" customHeight="1">
      <c r="A11" s="56" t="s">
        <v>624</v>
      </c>
      <c r="B11" s="60">
        <f>SUM(C11:F11)</f>
        <v>6858391</v>
      </c>
      <c r="C11" s="60">
        <v>4903306</v>
      </c>
      <c r="D11" s="60">
        <v>580296</v>
      </c>
      <c r="E11" s="68">
        <v>221849</v>
      </c>
      <c r="F11" s="68">
        <v>1152940</v>
      </c>
    </row>
    <row r="12" spans="1:31" ht="16.5" customHeight="1">
      <c r="A12" s="56" t="s">
        <v>620</v>
      </c>
      <c r="B12" s="60">
        <f t="shared" ref="B12:B16" si="0">SUM(C12:F12)</f>
        <v>6883992</v>
      </c>
      <c r="C12" s="60">
        <v>4947379</v>
      </c>
      <c r="D12" s="60">
        <v>583064</v>
      </c>
      <c r="E12" s="68">
        <v>217068</v>
      </c>
      <c r="F12" s="68">
        <v>1136481</v>
      </c>
    </row>
    <row r="13" spans="1:31" ht="16.5" customHeight="1">
      <c r="A13" s="56" t="s">
        <v>603</v>
      </c>
      <c r="B13" s="60">
        <f t="shared" si="0"/>
        <v>6919596</v>
      </c>
      <c r="C13" s="60">
        <v>4979081</v>
      </c>
      <c r="D13" s="60">
        <v>580823</v>
      </c>
      <c r="E13" s="68">
        <v>218683</v>
      </c>
      <c r="F13" s="68">
        <v>1141009</v>
      </c>
    </row>
    <row r="14" spans="1:31" ht="16.5" customHeight="1">
      <c r="A14" s="56" t="s">
        <v>604</v>
      </c>
      <c r="B14" s="60">
        <f t="shared" si="0"/>
        <v>6918217</v>
      </c>
      <c r="C14" s="60">
        <v>4979763</v>
      </c>
      <c r="D14" s="60">
        <v>577190</v>
      </c>
      <c r="E14" s="68">
        <v>217389</v>
      </c>
      <c r="F14" s="68">
        <v>1143875</v>
      </c>
    </row>
    <row r="15" spans="1:31" ht="16.5" customHeight="1">
      <c r="A15" s="56" t="s">
        <v>605</v>
      </c>
      <c r="B15" s="60">
        <f t="shared" si="0"/>
        <v>7009452</v>
      </c>
      <c r="C15" s="60">
        <v>5048989</v>
      </c>
      <c r="D15" s="60">
        <v>587353</v>
      </c>
      <c r="E15" s="68">
        <v>218588</v>
      </c>
      <c r="F15" s="68">
        <v>1154522</v>
      </c>
    </row>
    <row r="16" spans="1:31" ht="16.5" customHeight="1">
      <c r="A16" s="56" t="s">
        <v>606</v>
      </c>
      <c r="B16" s="60">
        <f t="shared" si="0"/>
        <v>6928937</v>
      </c>
      <c r="C16" s="60">
        <v>4978081</v>
      </c>
      <c r="D16" s="60">
        <v>586338</v>
      </c>
      <c r="E16" s="68">
        <v>218189</v>
      </c>
      <c r="F16" s="68">
        <v>1146329</v>
      </c>
    </row>
    <row r="17" spans="1:8" ht="16.5" customHeight="1">
      <c r="A17" s="56" t="s">
        <v>607</v>
      </c>
      <c r="B17" s="60">
        <f t="shared" ref="B17:B19" si="1">SUM(C17:F17)</f>
        <v>6956869</v>
      </c>
      <c r="C17" s="60">
        <v>4999206</v>
      </c>
      <c r="D17" s="60">
        <v>587541</v>
      </c>
      <c r="E17" s="68">
        <v>218996</v>
      </c>
      <c r="F17" s="68">
        <v>1151126</v>
      </c>
    </row>
    <row r="18" spans="1:8" ht="16.5" customHeight="1">
      <c r="A18" s="56" t="s">
        <v>608</v>
      </c>
      <c r="B18" s="60">
        <f t="shared" si="1"/>
        <v>6909720</v>
      </c>
      <c r="C18" s="60">
        <v>4940772</v>
      </c>
      <c r="D18" s="60">
        <v>588045</v>
      </c>
      <c r="E18" s="68">
        <v>219225</v>
      </c>
      <c r="F18" s="68">
        <v>1161678</v>
      </c>
    </row>
    <row r="19" spans="1:8" ht="16.5" customHeight="1">
      <c r="A19" s="56" t="s">
        <v>817</v>
      </c>
      <c r="B19" s="60">
        <f t="shared" si="1"/>
        <v>6954544</v>
      </c>
      <c r="C19" s="60">
        <v>4931413</v>
      </c>
      <c r="D19" s="60">
        <v>583588</v>
      </c>
      <c r="E19" s="68">
        <v>219183</v>
      </c>
      <c r="F19" s="68">
        <v>1220360</v>
      </c>
    </row>
    <row r="20" spans="1:8" ht="16.5" customHeight="1">
      <c r="A20" s="56" t="s">
        <v>561</v>
      </c>
      <c r="B20" s="60">
        <f t="shared" ref="B20:B21" si="2">SUM(C20:F20)</f>
        <v>7010301</v>
      </c>
      <c r="C20" s="60">
        <v>4990679</v>
      </c>
      <c r="D20" s="60">
        <v>582341</v>
      </c>
      <c r="E20" s="68">
        <v>217974</v>
      </c>
      <c r="F20" s="68">
        <v>1219307</v>
      </c>
    </row>
    <row r="21" spans="1:8" ht="16.5" customHeight="1">
      <c r="A21" s="56" t="s">
        <v>566</v>
      </c>
      <c r="B21" s="60">
        <f t="shared" si="2"/>
        <v>7019929</v>
      </c>
      <c r="C21" s="60">
        <v>4994125</v>
      </c>
      <c r="D21" s="60">
        <v>586880</v>
      </c>
      <c r="E21" s="68">
        <v>218352</v>
      </c>
      <c r="F21" s="68">
        <v>1220572</v>
      </c>
    </row>
    <row r="22" spans="1:8" s="929" customFormat="1" ht="16.5" customHeight="1">
      <c r="A22" s="56" t="s">
        <v>949</v>
      </c>
      <c r="B22" s="60" t="s">
        <v>720</v>
      </c>
      <c r="C22" s="60" t="s">
        <v>720</v>
      </c>
      <c r="D22" s="60" t="s">
        <v>720</v>
      </c>
      <c r="E22" s="68">
        <v>216442</v>
      </c>
      <c r="F22" s="68" t="s">
        <v>688</v>
      </c>
      <c r="H22" s="991"/>
    </row>
    <row r="23" spans="1:8" ht="6.75" customHeight="1">
      <c r="A23" s="593"/>
      <c r="B23" s="587" t="s">
        <v>577</v>
      </c>
      <c r="C23" s="867"/>
      <c r="D23" s="568"/>
      <c r="E23" s="587"/>
      <c r="F23" s="568"/>
    </row>
    <row r="24" spans="1:8" ht="15" customHeight="1">
      <c r="A24" s="137" t="s">
        <v>459</v>
      </c>
      <c r="B24" s="137"/>
      <c r="C24" s="137"/>
      <c r="D24" s="137"/>
      <c r="E24" s="588"/>
      <c r="F24" s="137"/>
    </row>
    <row r="25" spans="1:8" ht="14.25" customHeight="1">
      <c r="A25" s="588" t="s">
        <v>546</v>
      </c>
      <c r="B25" s="137"/>
      <c r="C25" s="137"/>
      <c r="D25" s="137"/>
      <c r="E25" s="137"/>
      <c r="F25" s="137"/>
    </row>
    <row r="26" spans="1:8" ht="14.25" customHeight="1">
      <c r="A26" s="77" t="s">
        <v>552</v>
      </c>
    </row>
    <row r="27" spans="1:8" ht="12.75" customHeight="1">
      <c r="A27" s="77"/>
    </row>
    <row r="28" spans="1:8" s="340" customFormat="1" ht="16.5" customHeight="1" thickBot="1">
      <c r="A28" s="594" t="s">
        <v>134</v>
      </c>
      <c r="B28" s="342"/>
      <c r="C28" s="342"/>
      <c r="F28" s="573" t="s">
        <v>344</v>
      </c>
      <c r="H28" s="537"/>
    </row>
    <row r="29" spans="1:8" ht="12.75" thickTop="1">
      <c r="A29" s="574" t="s">
        <v>0</v>
      </c>
      <c r="B29" s="1297" t="s">
        <v>346</v>
      </c>
      <c r="C29" s="1297" t="s">
        <v>347</v>
      </c>
      <c r="D29" s="1297" t="s">
        <v>348</v>
      </c>
      <c r="E29" s="1297" t="s">
        <v>349</v>
      </c>
      <c r="F29" s="1299" t="s">
        <v>350</v>
      </c>
    </row>
    <row r="30" spans="1:8">
      <c r="A30" s="578" t="s">
        <v>21</v>
      </c>
      <c r="B30" s="1298"/>
      <c r="C30" s="1298"/>
      <c r="D30" s="1298"/>
      <c r="E30" s="1298"/>
      <c r="F30" s="1300"/>
    </row>
    <row r="31" spans="1:8">
      <c r="A31" s="589"/>
      <c r="B31" s="595"/>
      <c r="C31" s="596"/>
      <c r="D31" s="597"/>
      <c r="E31" s="595"/>
      <c r="F31" s="597"/>
    </row>
    <row r="32" spans="1:8" ht="16.5" customHeight="1">
      <c r="A32" s="56" t="s">
        <v>877</v>
      </c>
      <c r="B32" s="60">
        <v>3327088</v>
      </c>
      <c r="C32" s="100">
        <v>2609097</v>
      </c>
      <c r="D32" s="97">
        <v>280170</v>
      </c>
      <c r="E32" s="100">
        <v>118912</v>
      </c>
      <c r="F32" s="101">
        <v>318909</v>
      </c>
    </row>
    <row r="33" spans="1:8" ht="16.5" customHeight="1">
      <c r="A33" s="56" t="s">
        <v>572</v>
      </c>
      <c r="B33" s="60">
        <v>3444527</v>
      </c>
      <c r="C33" s="100">
        <v>2727857</v>
      </c>
      <c r="D33" s="97">
        <v>279105</v>
      </c>
      <c r="E33" s="100">
        <v>119018</v>
      </c>
      <c r="F33" s="101">
        <v>318547</v>
      </c>
    </row>
    <row r="34" spans="1:8" s="929" customFormat="1" ht="16.5" customHeight="1">
      <c r="A34" s="56" t="s">
        <v>597</v>
      </c>
      <c r="B34" s="60">
        <v>3499787</v>
      </c>
      <c r="C34" s="100">
        <v>2767705</v>
      </c>
      <c r="D34" s="97">
        <v>277759</v>
      </c>
      <c r="E34" s="100">
        <v>118720</v>
      </c>
      <c r="F34" s="101">
        <v>335603</v>
      </c>
      <c r="H34" s="991"/>
    </row>
    <row r="35" spans="1:8" ht="16.5" customHeight="1">
      <c r="A35" s="102"/>
      <c r="B35" s="31"/>
      <c r="C35" s="118"/>
      <c r="D35" s="94"/>
      <c r="E35" s="31"/>
      <c r="F35" s="94"/>
    </row>
    <row r="36" spans="1:8" ht="16.5" customHeight="1">
      <c r="A36" s="56" t="s">
        <v>890</v>
      </c>
      <c r="B36" s="60">
        <f>SUM(C36:F36)</f>
        <v>3444863</v>
      </c>
      <c r="C36" s="118">
        <v>2731650</v>
      </c>
      <c r="D36" s="101">
        <v>276403</v>
      </c>
      <c r="E36" s="60">
        <v>118028</v>
      </c>
      <c r="F36" s="101">
        <v>318782</v>
      </c>
    </row>
    <row r="37" spans="1:8" ht="16.5" customHeight="1">
      <c r="A37" s="56" t="s">
        <v>590</v>
      </c>
      <c r="B37" s="60">
        <f>SUM(C37:F37)</f>
        <v>3442696</v>
      </c>
      <c r="C37" s="60">
        <v>2730256</v>
      </c>
      <c r="D37" s="60">
        <v>276542</v>
      </c>
      <c r="E37" s="68">
        <v>117427</v>
      </c>
      <c r="F37" s="68">
        <v>318471</v>
      </c>
    </row>
    <row r="38" spans="1:8" ht="16.5" customHeight="1">
      <c r="A38" s="56" t="s">
        <v>621</v>
      </c>
      <c r="B38" s="60">
        <f t="shared" ref="B38:B40" si="3">SUM(C38:F38)</f>
        <v>3468169</v>
      </c>
      <c r="C38" s="60">
        <v>2738331</v>
      </c>
      <c r="D38" s="60">
        <v>276538</v>
      </c>
      <c r="E38" s="68">
        <v>121147</v>
      </c>
      <c r="F38" s="68">
        <v>332153</v>
      </c>
      <c r="H38" s="376"/>
    </row>
    <row r="39" spans="1:8" ht="16.5" customHeight="1">
      <c r="A39" s="56" t="s">
        <v>585</v>
      </c>
      <c r="B39" s="60">
        <f t="shared" si="3"/>
        <v>3460365</v>
      </c>
      <c r="C39" s="60">
        <v>2736251</v>
      </c>
      <c r="D39" s="60">
        <v>274179</v>
      </c>
      <c r="E39" s="60">
        <v>118330</v>
      </c>
      <c r="F39" s="101">
        <v>331605</v>
      </c>
    </row>
    <row r="40" spans="1:8" ht="16.5" customHeight="1">
      <c r="A40" s="56" t="s">
        <v>622</v>
      </c>
      <c r="B40" s="60">
        <f t="shared" si="3"/>
        <v>3477252</v>
      </c>
      <c r="C40" s="60">
        <v>2747942</v>
      </c>
      <c r="D40" s="60">
        <v>277559</v>
      </c>
      <c r="E40" s="68">
        <v>119086</v>
      </c>
      <c r="F40" s="68">
        <v>332665</v>
      </c>
    </row>
    <row r="41" spans="1:8" ht="16.5" customHeight="1">
      <c r="A41" s="56" t="s">
        <v>623</v>
      </c>
      <c r="B41" s="60">
        <f t="shared" ref="B41:B42" si="4">SUM(C41:F41)</f>
        <v>3469751</v>
      </c>
      <c r="C41" s="60">
        <v>2738575</v>
      </c>
      <c r="D41" s="60">
        <v>277327</v>
      </c>
      <c r="E41" s="68">
        <v>119181</v>
      </c>
      <c r="F41" s="68">
        <v>334668</v>
      </c>
    </row>
    <row r="42" spans="1:8" ht="16.5" customHeight="1">
      <c r="A42" s="56" t="s">
        <v>586</v>
      </c>
      <c r="B42" s="60">
        <f t="shared" si="4"/>
        <v>3472648</v>
      </c>
      <c r="C42" s="60">
        <v>2740935</v>
      </c>
      <c r="D42" s="60">
        <v>277201</v>
      </c>
      <c r="E42" s="68">
        <v>118082</v>
      </c>
      <c r="F42" s="68">
        <v>336430</v>
      </c>
    </row>
    <row r="43" spans="1:8" ht="16.5" customHeight="1">
      <c r="A43" s="56" t="s">
        <v>587</v>
      </c>
      <c r="B43" s="60">
        <f t="shared" ref="B43:B45" si="5">SUM(C43:F43)</f>
        <v>3489719</v>
      </c>
      <c r="C43" s="60">
        <v>2755632</v>
      </c>
      <c r="D43" s="60">
        <v>276947</v>
      </c>
      <c r="E43" s="68">
        <v>118532</v>
      </c>
      <c r="F43" s="68">
        <v>338608</v>
      </c>
    </row>
    <row r="44" spans="1:8" ht="16.5" customHeight="1">
      <c r="A44" s="56" t="s">
        <v>588</v>
      </c>
      <c r="B44" s="60">
        <f t="shared" si="5"/>
        <v>3488579</v>
      </c>
      <c r="C44" s="60">
        <v>2755255</v>
      </c>
      <c r="D44" s="60">
        <v>277070</v>
      </c>
      <c r="E44" s="68">
        <v>118505</v>
      </c>
      <c r="F44" s="68">
        <v>337749</v>
      </c>
    </row>
    <row r="45" spans="1:8" ht="16.5" customHeight="1">
      <c r="A45" s="56" t="s">
        <v>589</v>
      </c>
      <c r="B45" s="60">
        <f t="shared" si="5"/>
        <v>3485645</v>
      </c>
      <c r="C45" s="60">
        <v>2753788</v>
      </c>
      <c r="D45" s="60">
        <v>276073</v>
      </c>
      <c r="E45" s="68">
        <v>118321</v>
      </c>
      <c r="F45" s="68">
        <v>337463</v>
      </c>
    </row>
    <row r="46" spans="1:8" ht="16.5" customHeight="1">
      <c r="A46" s="56" t="s">
        <v>840</v>
      </c>
      <c r="B46" s="60">
        <f t="shared" ref="B46:B47" si="6">SUM(C46:F46)</f>
        <v>3482138</v>
      </c>
      <c r="C46" s="60">
        <v>2753055</v>
      </c>
      <c r="D46" s="60">
        <v>276064</v>
      </c>
      <c r="E46" s="68">
        <v>118121</v>
      </c>
      <c r="F46" s="68">
        <v>334898</v>
      </c>
    </row>
    <row r="47" spans="1:8" ht="16.5" customHeight="1">
      <c r="A47" s="56" t="s">
        <v>560</v>
      </c>
      <c r="B47" s="60">
        <f t="shared" si="6"/>
        <v>3499787</v>
      </c>
      <c r="C47" s="60">
        <v>2767705</v>
      </c>
      <c r="D47" s="60">
        <v>277759</v>
      </c>
      <c r="E47" s="68">
        <v>118720</v>
      </c>
      <c r="F47" s="68">
        <v>335603</v>
      </c>
    </row>
    <row r="48" spans="1:8" s="929" customFormat="1" ht="16.5" customHeight="1">
      <c r="A48" s="56" t="s">
        <v>949</v>
      </c>
      <c r="B48" s="60" t="s">
        <v>720</v>
      </c>
      <c r="C48" s="60" t="s">
        <v>720</v>
      </c>
      <c r="D48" s="60" t="s">
        <v>720</v>
      </c>
      <c r="E48" s="68">
        <v>117815</v>
      </c>
      <c r="F48" s="68" t="s">
        <v>688</v>
      </c>
      <c r="H48" s="991"/>
    </row>
    <row r="49" spans="1:6" ht="7.5" customHeight="1">
      <c r="A49" s="77"/>
      <c r="B49" s="587"/>
      <c r="C49" s="118"/>
      <c r="D49" s="162"/>
      <c r="E49" s="108"/>
      <c r="F49" s="162"/>
    </row>
    <row r="50" spans="1:6" ht="13.5" customHeight="1">
      <c r="A50" s="395" t="s">
        <v>212</v>
      </c>
      <c r="B50" s="395"/>
      <c r="C50" s="395"/>
      <c r="D50" s="598"/>
      <c r="E50" s="598"/>
      <c r="F50" s="598"/>
    </row>
    <row r="53" spans="1:6">
      <c r="D53" s="104"/>
    </row>
  </sheetData>
  <mergeCells count="12">
    <mergeCell ref="F29:F30"/>
    <mergeCell ref="B29:B30"/>
    <mergeCell ref="C29:C30"/>
    <mergeCell ref="D29:D30"/>
    <mergeCell ref="E29:E30"/>
    <mergeCell ref="E3:E4"/>
    <mergeCell ref="F3:F4"/>
    <mergeCell ref="A1:B1"/>
    <mergeCell ref="B3:B4"/>
    <mergeCell ref="C3:C4"/>
    <mergeCell ref="D3:D4"/>
    <mergeCell ref="C1:D1"/>
  </mergeCells>
  <phoneticPr fontId="4"/>
  <pageMargins left="0.59055118110236227" right="0.39370078740157483" top="0.70866141732283472" bottom="0.39370078740157483" header="0.51181102362204722" footer="0.27559055118110237"/>
  <pageSetup paperSize="9" scale="95" firstPageNumber="8" orientation="portrait" useFirstPageNumber="1" r:id="rId1"/>
  <headerFooter scaleWithDoc="0" alignWithMargins="0"/>
  <ignoredErrors>
    <ignoredError sqref="A35 A11:A21 A37:A47 A7:A9 A33:A3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pageSetUpPr fitToPage="1"/>
  </sheetPr>
  <dimension ref="A2:AA908"/>
  <sheetViews>
    <sheetView zoomScaleNormal="100" zoomScaleSheetLayoutView="100" workbookViewId="0">
      <pane ySplit="5" topLeftCell="A6" activePane="bottomLeft" state="frozen"/>
      <selection sqref="A1:XFD1048576"/>
      <selection pane="bottomLeft" activeCell="A6" sqref="A6"/>
    </sheetView>
  </sheetViews>
  <sheetFormatPr defaultColWidth="9" defaultRowHeight="10.5"/>
  <cols>
    <col min="1" max="1" width="8.75" style="46" customWidth="1"/>
    <col min="2" max="2" width="6.625" style="46" customWidth="1"/>
    <col min="3" max="3" width="9.25" style="46" customWidth="1"/>
    <col min="4" max="4" width="9" style="46" customWidth="1"/>
    <col min="5" max="5" width="9.25" style="46" customWidth="1"/>
    <col min="6" max="6" width="9" style="46" customWidth="1"/>
    <col min="7" max="7" width="9.25" style="46" customWidth="1"/>
    <col min="8" max="8" width="9" style="46" customWidth="1"/>
    <col min="9" max="9" width="8.875" style="46" customWidth="1"/>
    <col min="10" max="10" width="9" style="46" customWidth="1"/>
    <col min="11" max="11" width="10.625" style="46" customWidth="1"/>
    <col min="12" max="12" width="9" style="46" customWidth="1"/>
    <col min="13" max="13" width="10.875" style="46" customWidth="1"/>
    <col min="14" max="16384" width="9" style="46"/>
  </cols>
  <sheetData>
    <row r="2" spans="1:27" ht="17.25" customHeight="1">
      <c r="H2" s="1053" t="s">
        <v>670</v>
      </c>
    </row>
    <row r="3" spans="1:27" s="340" customFormat="1" ht="28.5" customHeight="1" thickBot="1">
      <c r="A3" s="1313" t="s">
        <v>550</v>
      </c>
      <c r="B3" s="1313"/>
      <c r="C3" s="1313"/>
      <c r="D3" s="1313"/>
      <c r="E3" s="1313"/>
      <c r="F3" s="1313"/>
      <c r="G3" s="1313"/>
      <c r="H3" s="1313"/>
      <c r="I3" s="1313"/>
      <c r="J3" s="1313"/>
      <c r="K3" s="1322" t="s">
        <v>135</v>
      </c>
      <c r="L3" s="1322"/>
      <c r="M3" s="1322"/>
      <c r="N3" s="1322"/>
    </row>
    <row r="4" spans="1:27" s="248" customFormat="1" ht="15" customHeight="1" thickTop="1">
      <c r="A4" s="1320" t="s">
        <v>498</v>
      </c>
      <c r="B4" s="1321"/>
      <c r="C4" s="1307" t="s">
        <v>225</v>
      </c>
      <c r="D4" s="1308"/>
      <c r="E4" s="1307" t="s">
        <v>226</v>
      </c>
      <c r="F4" s="1308"/>
      <c r="G4" s="1305" t="s">
        <v>188</v>
      </c>
      <c r="H4" s="1306"/>
      <c r="I4" s="1307" t="s">
        <v>189</v>
      </c>
      <c r="J4" s="1308"/>
      <c r="K4" s="1307" t="s">
        <v>227</v>
      </c>
      <c r="L4" s="1308"/>
      <c r="M4" s="1305" t="s">
        <v>444</v>
      </c>
      <c r="N4" s="1316"/>
      <c r="P4" s="46"/>
    </row>
    <row r="5" spans="1:27" s="248" customFormat="1" ht="15" customHeight="1">
      <c r="A5" s="1314" t="s">
        <v>235</v>
      </c>
      <c r="B5" s="1315"/>
      <c r="C5" s="600" t="s">
        <v>228</v>
      </c>
      <c r="D5" s="601" t="s">
        <v>230</v>
      </c>
      <c r="E5" s="600" t="s">
        <v>228</v>
      </c>
      <c r="F5" s="601" t="s">
        <v>230</v>
      </c>
      <c r="G5" s="600" t="s">
        <v>228</v>
      </c>
      <c r="H5" s="601" t="s">
        <v>230</v>
      </c>
      <c r="I5" s="600" t="s">
        <v>228</v>
      </c>
      <c r="J5" s="601" t="s">
        <v>230</v>
      </c>
      <c r="K5" s="600" t="s">
        <v>228</v>
      </c>
      <c r="L5" s="601" t="s">
        <v>230</v>
      </c>
      <c r="M5" s="600" t="s">
        <v>228</v>
      </c>
      <c r="N5" s="602" t="s">
        <v>229</v>
      </c>
      <c r="P5" s="46"/>
    </row>
    <row r="6" spans="1:27" ht="10.5" customHeight="1">
      <c r="A6" s="119"/>
      <c r="B6" s="119"/>
      <c r="C6" s="603"/>
      <c r="D6" s="603"/>
      <c r="E6" s="604"/>
      <c r="F6" s="603"/>
      <c r="G6" s="604"/>
      <c r="H6" s="603"/>
      <c r="I6" s="605"/>
      <c r="J6" s="605"/>
      <c r="K6" s="604"/>
      <c r="L6" s="603"/>
      <c r="M6" s="604"/>
      <c r="N6" s="606"/>
    </row>
    <row r="7" spans="1:27" ht="17.850000000000001" customHeight="1">
      <c r="A7" s="43" t="s">
        <v>874</v>
      </c>
      <c r="B7" s="44"/>
      <c r="C7" s="607">
        <v>50</v>
      </c>
      <c r="D7" s="607">
        <v>18609</v>
      </c>
      <c r="E7" s="607">
        <v>8</v>
      </c>
      <c r="F7" s="607">
        <v>10402</v>
      </c>
      <c r="G7" s="607">
        <v>9</v>
      </c>
      <c r="H7" s="607">
        <v>1433</v>
      </c>
      <c r="I7" s="607">
        <v>7</v>
      </c>
      <c r="J7" s="607">
        <v>362</v>
      </c>
      <c r="K7" s="607">
        <v>11</v>
      </c>
      <c r="L7" s="607">
        <v>4546</v>
      </c>
      <c r="M7" s="607">
        <v>15</v>
      </c>
      <c r="N7" s="608">
        <v>1866</v>
      </c>
      <c r="P7" s="609"/>
      <c r="Q7" s="609"/>
      <c r="R7" s="609"/>
      <c r="S7" s="609"/>
      <c r="T7" s="609"/>
      <c r="U7" s="609"/>
      <c r="V7" s="609"/>
      <c r="W7" s="609"/>
      <c r="X7" s="609"/>
      <c r="Y7" s="609"/>
      <c r="Z7" s="609"/>
      <c r="AA7" s="609"/>
    </row>
    <row r="8" spans="1:27" ht="17.850000000000001" customHeight="1">
      <c r="A8" s="44" t="s">
        <v>572</v>
      </c>
      <c r="B8" s="44"/>
      <c r="C8" s="607">
        <v>79</v>
      </c>
      <c r="D8" s="607">
        <v>19342</v>
      </c>
      <c r="E8" s="607">
        <v>11</v>
      </c>
      <c r="F8" s="607">
        <v>2560</v>
      </c>
      <c r="G8" s="607">
        <v>15</v>
      </c>
      <c r="H8" s="607">
        <v>3900</v>
      </c>
      <c r="I8" s="607">
        <v>11</v>
      </c>
      <c r="J8" s="607">
        <v>485</v>
      </c>
      <c r="K8" s="607">
        <v>18</v>
      </c>
      <c r="L8" s="607">
        <v>6037</v>
      </c>
      <c r="M8" s="607">
        <v>24</v>
      </c>
      <c r="N8" s="608">
        <v>6360</v>
      </c>
      <c r="P8" s="609"/>
      <c r="Q8" s="609"/>
      <c r="R8" s="609"/>
      <c r="S8" s="609"/>
      <c r="T8" s="609"/>
      <c r="U8" s="609"/>
      <c r="V8" s="609"/>
      <c r="W8" s="609"/>
      <c r="X8" s="609"/>
      <c r="Y8" s="609"/>
      <c r="Z8" s="609"/>
      <c r="AA8" s="609"/>
    </row>
    <row r="9" spans="1:27" ht="17.850000000000001" customHeight="1">
      <c r="A9" s="44" t="s">
        <v>597</v>
      </c>
      <c r="B9" s="44"/>
      <c r="C9" s="607">
        <v>87</v>
      </c>
      <c r="D9" s="607">
        <v>18497</v>
      </c>
      <c r="E9" s="607">
        <v>19</v>
      </c>
      <c r="F9" s="607">
        <v>4137</v>
      </c>
      <c r="G9" s="607">
        <v>17</v>
      </c>
      <c r="H9" s="607">
        <v>1447</v>
      </c>
      <c r="I9" s="607">
        <v>14</v>
      </c>
      <c r="J9" s="607">
        <v>798</v>
      </c>
      <c r="K9" s="607">
        <v>10</v>
      </c>
      <c r="L9" s="607">
        <v>583</v>
      </c>
      <c r="M9" s="607">
        <v>27</v>
      </c>
      <c r="N9" s="608">
        <v>11532</v>
      </c>
      <c r="P9" s="609"/>
      <c r="Q9" s="609"/>
      <c r="R9" s="609"/>
      <c r="S9" s="609"/>
      <c r="T9" s="609"/>
      <c r="U9" s="609"/>
      <c r="V9" s="609"/>
      <c r="W9" s="609"/>
      <c r="X9" s="609"/>
      <c r="Y9" s="609"/>
      <c r="Z9" s="609"/>
      <c r="AA9" s="609"/>
    </row>
    <row r="10" spans="1:27" ht="17.850000000000001" customHeight="1">
      <c r="A10" s="44"/>
      <c r="B10" s="44"/>
      <c r="C10" s="607"/>
      <c r="D10" s="607"/>
      <c r="E10" s="607"/>
      <c r="F10" s="607"/>
      <c r="G10" s="607"/>
      <c r="H10" s="607"/>
      <c r="I10" s="607"/>
      <c r="J10" s="607"/>
      <c r="K10" s="607"/>
      <c r="L10" s="607"/>
      <c r="M10" s="607"/>
      <c r="N10" s="608"/>
      <c r="P10" s="610"/>
      <c r="Q10" s="609"/>
      <c r="R10" s="609"/>
      <c r="S10" s="609"/>
      <c r="T10" s="609"/>
      <c r="U10" s="609"/>
      <c r="V10" s="609"/>
      <c r="W10" s="609"/>
      <c r="X10" s="609"/>
      <c r="Y10" s="609"/>
      <c r="Z10" s="609"/>
    </row>
    <row r="11" spans="1:27" ht="17.850000000000001" customHeight="1">
      <c r="A11" s="43" t="s">
        <v>912</v>
      </c>
      <c r="B11" s="254"/>
      <c r="C11" s="255">
        <v>3</v>
      </c>
      <c r="D11" s="255">
        <v>2090</v>
      </c>
      <c r="E11" s="256">
        <v>0</v>
      </c>
      <c r="F11" s="255">
        <v>0</v>
      </c>
      <c r="G11" s="256">
        <v>1</v>
      </c>
      <c r="H11" s="255">
        <v>90</v>
      </c>
      <c r="I11" s="255">
        <v>0</v>
      </c>
      <c r="J11" s="255">
        <v>0</v>
      </c>
      <c r="K11" s="255">
        <v>0</v>
      </c>
      <c r="L11" s="255">
        <v>0</v>
      </c>
      <c r="M11" s="256">
        <v>2</v>
      </c>
      <c r="N11" s="257">
        <v>2000</v>
      </c>
      <c r="O11" s="258"/>
      <c r="P11" s="258"/>
      <c r="R11" s="258"/>
    </row>
    <row r="12" spans="1:27" ht="17.850000000000001" customHeight="1">
      <c r="A12" s="44" t="s">
        <v>621</v>
      </c>
      <c r="B12" s="254"/>
      <c r="C12" s="255">
        <v>9</v>
      </c>
      <c r="D12" s="255">
        <v>1466</v>
      </c>
      <c r="E12" s="256">
        <v>2</v>
      </c>
      <c r="F12" s="255">
        <v>133</v>
      </c>
      <c r="G12" s="256">
        <v>3</v>
      </c>
      <c r="H12" s="255">
        <v>285</v>
      </c>
      <c r="I12" s="255">
        <v>1</v>
      </c>
      <c r="J12" s="255">
        <v>19</v>
      </c>
      <c r="K12" s="255">
        <v>1</v>
      </c>
      <c r="L12" s="255">
        <v>40</v>
      </c>
      <c r="M12" s="256">
        <v>2</v>
      </c>
      <c r="N12" s="257">
        <v>989</v>
      </c>
      <c r="O12" s="258"/>
      <c r="P12" s="258"/>
      <c r="R12" s="258"/>
    </row>
    <row r="13" spans="1:27" ht="17.850000000000001" customHeight="1">
      <c r="A13" s="44" t="s">
        <v>585</v>
      </c>
      <c r="B13" s="254"/>
      <c r="C13" s="255">
        <v>7</v>
      </c>
      <c r="D13" s="255">
        <v>2038</v>
      </c>
      <c r="E13" s="256">
        <v>2</v>
      </c>
      <c r="F13" s="255">
        <v>1210</v>
      </c>
      <c r="G13" s="256">
        <v>2</v>
      </c>
      <c r="H13" s="255">
        <v>98</v>
      </c>
      <c r="I13" s="255">
        <v>0</v>
      </c>
      <c r="J13" s="255">
        <v>0</v>
      </c>
      <c r="K13" s="255">
        <v>1</v>
      </c>
      <c r="L13" s="255">
        <v>30</v>
      </c>
      <c r="M13" s="256">
        <v>2</v>
      </c>
      <c r="N13" s="257">
        <v>700</v>
      </c>
      <c r="O13" s="258"/>
      <c r="P13" s="258"/>
      <c r="R13" s="258"/>
    </row>
    <row r="14" spans="1:27" ht="17.850000000000001" customHeight="1">
      <c r="A14" s="44" t="s">
        <v>622</v>
      </c>
      <c r="B14" s="254"/>
      <c r="C14" s="255">
        <v>13</v>
      </c>
      <c r="D14" s="255">
        <v>1668</v>
      </c>
      <c r="E14" s="256">
        <v>2</v>
      </c>
      <c r="F14" s="255">
        <v>173</v>
      </c>
      <c r="G14" s="256">
        <v>5</v>
      </c>
      <c r="H14" s="255">
        <v>657</v>
      </c>
      <c r="I14" s="255">
        <v>1</v>
      </c>
      <c r="J14" s="255">
        <v>10</v>
      </c>
      <c r="K14" s="255">
        <v>2</v>
      </c>
      <c r="L14" s="255">
        <v>185</v>
      </c>
      <c r="M14" s="256">
        <v>3</v>
      </c>
      <c r="N14" s="257">
        <v>643</v>
      </c>
      <c r="O14" s="258"/>
      <c r="P14" s="258"/>
      <c r="R14" s="258"/>
    </row>
    <row r="15" spans="1:27" ht="17.850000000000001" customHeight="1">
      <c r="A15" s="44" t="s">
        <v>623</v>
      </c>
      <c r="B15" s="254"/>
      <c r="C15" s="255">
        <v>5</v>
      </c>
      <c r="D15" s="255">
        <v>502</v>
      </c>
      <c r="E15" s="256">
        <v>1</v>
      </c>
      <c r="F15" s="255">
        <v>200</v>
      </c>
      <c r="G15" s="256">
        <v>0</v>
      </c>
      <c r="H15" s="255">
        <v>0</v>
      </c>
      <c r="I15" s="255">
        <v>3</v>
      </c>
      <c r="J15" s="255">
        <v>292</v>
      </c>
      <c r="K15" s="255">
        <v>1</v>
      </c>
      <c r="L15" s="255">
        <v>10</v>
      </c>
      <c r="M15" s="256">
        <v>0</v>
      </c>
      <c r="N15" s="257">
        <v>0</v>
      </c>
      <c r="O15" s="258"/>
      <c r="P15" s="258"/>
      <c r="R15" s="258"/>
    </row>
    <row r="16" spans="1:27" ht="17.850000000000001" customHeight="1">
      <c r="A16" s="44" t="s">
        <v>586</v>
      </c>
      <c r="B16" s="254"/>
      <c r="C16" s="255">
        <v>14</v>
      </c>
      <c r="D16" s="255">
        <v>6677</v>
      </c>
      <c r="E16" s="256">
        <v>2</v>
      </c>
      <c r="F16" s="255">
        <v>116</v>
      </c>
      <c r="G16" s="256">
        <v>1</v>
      </c>
      <c r="H16" s="255">
        <v>49</v>
      </c>
      <c r="I16" s="255">
        <v>3</v>
      </c>
      <c r="J16" s="255">
        <v>138</v>
      </c>
      <c r="K16" s="255">
        <v>0</v>
      </c>
      <c r="L16" s="255">
        <v>0</v>
      </c>
      <c r="M16" s="256">
        <v>8</v>
      </c>
      <c r="N16" s="257">
        <v>6374</v>
      </c>
      <c r="O16" s="258"/>
      <c r="P16" s="258"/>
      <c r="R16" s="258"/>
    </row>
    <row r="17" spans="1:19" ht="17.850000000000001" customHeight="1">
      <c r="A17" s="44" t="s">
        <v>587</v>
      </c>
      <c r="B17" s="254"/>
      <c r="C17" s="255">
        <v>4</v>
      </c>
      <c r="D17" s="255">
        <v>1196</v>
      </c>
      <c r="E17" s="256">
        <v>2</v>
      </c>
      <c r="F17" s="255">
        <v>1053</v>
      </c>
      <c r="G17" s="256">
        <v>2</v>
      </c>
      <c r="H17" s="255">
        <v>143</v>
      </c>
      <c r="I17" s="255">
        <v>0</v>
      </c>
      <c r="J17" s="255">
        <v>0</v>
      </c>
      <c r="K17" s="255">
        <v>0</v>
      </c>
      <c r="L17" s="255">
        <v>0</v>
      </c>
      <c r="M17" s="256">
        <v>0</v>
      </c>
      <c r="N17" s="257">
        <v>0</v>
      </c>
      <c r="O17" s="258"/>
      <c r="P17" s="258"/>
      <c r="R17" s="258"/>
    </row>
    <row r="18" spans="1:19" ht="17.850000000000001" customHeight="1">
      <c r="A18" s="44" t="s">
        <v>588</v>
      </c>
      <c r="B18" s="254"/>
      <c r="C18" s="255">
        <v>6</v>
      </c>
      <c r="D18" s="255">
        <v>267</v>
      </c>
      <c r="E18" s="256">
        <v>1</v>
      </c>
      <c r="F18" s="255">
        <v>25</v>
      </c>
      <c r="G18" s="256">
        <v>1</v>
      </c>
      <c r="H18" s="255">
        <v>10</v>
      </c>
      <c r="I18" s="255">
        <v>2</v>
      </c>
      <c r="J18" s="255">
        <v>100</v>
      </c>
      <c r="K18" s="255">
        <v>0</v>
      </c>
      <c r="L18" s="255">
        <v>0</v>
      </c>
      <c r="M18" s="256">
        <v>2</v>
      </c>
      <c r="N18" s="257">
        <v>132</v>
      </c>
      <c r="O18" s="258"/>
      <c r="P18" s="258"/>
      <c r="R18" s="258"/>
    </row>
    <row r="19" spans="1:19" ht="17.850000000000001" customHeight="1">
      <c r="A19" s="44" t="s">
        <v>589</v>
      </c>
      <c r="B19" s="254"/>
      <c r="C19" s="255">
        <v>5</v>
      </c>
      <c r="D19" s="255">
        <v>634</v>
      </c>
      <c r="E19" s="256">
        <v>2</v>
      </c>
      <c r="F19" s="255">
        <v>317</v>
      </c>
      <c r="G19" s="256">
        <v>0</v>
      </c>
      <c r="H19" s="255">
        <v>0</v>
      </c>
      <c r="I19" s="255">
        <v>0</v>
      </c>
      <c r="J19" s="255">
        <v>0</v>
      </c>
      <c r="K19" s="255">
        <v>1</v>
      </c>
      <c r="L19" s="255">
        <v>17</v>
      </c>
      <c r="M19" s="256">
        <v>2</v>
      </c>
      <c r="N19" s="257">
        <v>300</v>
      </c>
      <c r="O19" s="258"/>
      <c r="P19" s="258"/>
      <c r="R19" s="258"/>
    </row>
    <row r="20" spans="1:19" ht="17.850000000000001" customHeight="1">
      <c r="A20" s="44" t="s">
        <v>554</v>
      </c>
      <c r="B20" s="254"/>
      <c r="C20" s="255">
        <v>7</v>
      </c>
      <c r="D20" s="255">
        <v>434</v>
      </c>
      <c r="E20" s="256">
        <v>1</v>
      </c>
      <c r="F20" s="255">
        <v>219</v>
      </c>
      <c r="G20" s="256">
        <v>0</v>
      </c>
      <c r="H20" s="255">
        <v>0</v>
      </c>
      <c r="I20" s="255">
        <v>2</v>
      </c>
      <c r="J20" s="255">
        <v>92</v>
      </c>
      <c r="K20" s="255">
        <v>1</v>
      </c>
      <c r="L20" s="255">
        <v>18</v>
      </c>
      <c r="M20" s="256">
        <v>3</v>
      </c>
      <c r="N20" s="257">
        <v>105</v>
      </c>
      <c r="O20" s="258"/>
      <c r="P20" s="258"/>
      <c r="R20" s="258"/>
    </row>
    <row r="21" spans="1:19" ht="17.850000000000001" customHeight="1">
      <c r="A21" s="44" t="s">
        <v>560</v>
      </c>
      <c r="B21" s="254"/>
      <c r="C21" s="255">
        <v>4</v>
      </c>
      <c r="D21" s="255">
        <v>368</v>
      </c>
      <c r="E21" s="256">
        <v>2</v>
      </c>
      <c r="F21" s="255">
        <v>172</v>
      </c>
      <c r="G21" s="256">
        <v>0</v>
      </c>
      <c r="H21" s="255">
        <v>0</v>
      </c>
      <c r="I21" s="255">
        <v>1</v>
      </c>
      <c r="J21" s="255">
        <v>103</v>
      </c>
      <c r="K21" s="255">
        <v>0</v>
      </c>
      <c r="L21" s="255">
        <v>0</v>
      </c>
      <c r="M21" s="256">
        <v>1</v>
      </c>
      <c r="N21" s="257">
        <v>93</v>
      </c>
      <c r="O21" s="258"/>
      <c r="P21" s="258"/>
      <c r="Q21" s="1309" t="s">
        <v>926</v>
      </c>
      <c r="R21" s="1309"/>
      <c r="S21" s="1018"/>
    </row>
    <row r="22" spans="1:19" ht="17.850000000000001" customHeight="1">
      <c r="A22" s="44" t="s">
        <v>949</v>
      </c>
      <c r="B22" s="254"/>
      <c r="C22" s="255">
        <v>8</v>
      </c>
      <c r="D22" s="255">
        <v>751</v>
      </c>
      <c r="E22" s="256">
        <v>0</v>
      </c>
      <c r="F22" s="255">
        <v>0</v>
      </c>
      <c r="G22" s="256">
        <v>1</v>
      </c>
      <c r="H22" s="255">
        <v>20</v>
      </c>
      <c r="I22" s="255">
        <v>1</v>
      </c>
      <c r="J22" s="255">
        <v>113</v>
      </c>
      <c r="K22" s="255">
        <v>1</v>
      </c>
      <c r="L22" s="255">
        <v>43</v>
      </c>
      <c r="M22" s="256">
        <v>5</v>
      </c>
      <c r="N22" s="257">
        <v>575</v>
      </c>
      <c r="O22" s="258"/>
      <c r="Q22" s="1055" t="s">
        <v>927</v>
      </c>
      <c r="R22" s="1054" t="s">
        <v>928</v>
      </c>
      <c r="S22" s="1018"/>
    </row>
    <row r="23" spans="1:19" ht="17.850000000000001" customHeight="1">
      <c r="A23" s="44" t="s">
        <v>590</v>
      </c>
      <c r="B23" s="254"/>
      <c r="C23" s="255">
        <v>7</v>
      </c>
      <c r="D23" s="255">
        <v>432</v>
      </c>
      <c r="E23" s="256">
        <v>1</v>
      </c>
      <c r="F23" s="255">
        <v>107</v>
      </c>
      <c r="G23" s="256">
        <v>3</v>
      </c>
      <c r="H23" s="255">
        <v>120</v>
      </c>
      <c r="I23" s="255">
        <v>0</v>
      </c>
      <c r="J23" s="255">
        <v>0</v>
      </c>
      <c r="K23" s="255">
        <v>1</v>
      </c>
      <c r="L23" s="255">
        <v>14</v>
      </c>
      <c r="M23" s="256">
        <v>2</v>
      </c>
      <c r="N23" s="257">
        <v>191</v>
      </c>
      <c r="O23" s="258"/>
      <c r="P23" s="258"/>
      <c r="Q23" s="1056">
        <f>SUM(E23,G23,I23,K23,M23)</f>
        <v>7</v>
      </c>
      <c r="R23" s="1057">
        <f>SUM(F23,H23,J23,L23,N23)</f>
        <v>432</v>
      </c>
      <c r="S23" s="1018"/>
    </row>
    <row r="24" spans="1:19" ht="6" customHeight="1">
      <c r="A24" s="611"/>
      <c r="B24" s="531"/>
      <c r="C24" s="612"/>
      <c r="D24" s="613"/>
      <c r="E24" s="614"/>
      <c r="F24" s="612"/>
      <c r="G24" s="614"/>
      <c r="H24" s="612"/>
      <c r="I24" s="612"/>
      <c r="J24" s="612"/>
      <c r="K24" s="613"/>
      <c r="L24" s="612"/>
      <c r="M24" s="614"/>
      <c r="N24" s="615"/>
      <c r="Q24" s="1018"/>
      <c r="R24" s="1018"/>
      <c r="S24" s="1018"/>
    </row>
    <row r="25" spans="1:19" ht="15" customHeight="1">
      <c r="A25" s="616" t="s">
        <v>501</v>
      </c>
      <c r="B25" s="617"/>
      <c r="C25" s="617"/>
      <c r="D25" s="617"/>
      <c r="E25" s="617"/>
      <c r="F25" s="617"/>
      <c r="G25" s="617"/>
      <c r="H25" s="617"/>
      <c r="I25" s="617"/>
      <c r="J25" s="609"/>
      <c r="K25" s="617"/>
      <c r="L25" s="617"/>
      <c r="M25" s="617"/>
      <c r="Q25" s="1018"/>
      <c r="R25" s="1018"/>
      <c r="S25" s="1018"/>
    </row>
    <row r="26" spans="1:19" ht="18.75" customHeight="1">
      <c r="A26" s="616"/>
      <c r="E26" s="258"/>
      <c r="N26" s="258"/>
    </row>
    <row r="27" spans="1:19" ht="18.75" customHeight="1">
      <c r="B27" s="258"/>
      <c r="C27" s="258"/>
    </row>
    <row r="28" spans="1:19" s="340" customFormat="1" ht="26.25" customHeight="1" thickBot="1">
      <c r="A28" s="1313" t="s">
        <v>551</v>
      </c>
      <c r="B28" s="1313"/>
      <c r="C28" s="1313"/>
      <c r="D28" s="1313"/>
      <c r="E28" s="1313"/>
      <c r="H28" s="1052" t="s">
        <v>671</v>
      </c>
      <c r="J28" s="618"/>
      <c r="K28" s="618"/>
      <c r="L28" s="618"/>
      <c r="M28" s="599" t="s">
        <v>135</v>
      </c>
    </row>
    <row r="29" spans="1:19" s="248" customFormat="1" ht="15" customHeight="1" thickTop="1">
      <c r="A29" s="1320" t="s">
        <v>231</v>
      </c>
      <c r="B29" s="1321"/>
      <c r="C29" s="1307" t="s">
        <v>232</v>
      </c>
      <c r="D29" s="1317"/>
      <c r="E29" s="1308"/>
      <c r="F29" s="1307" t="s">
        <v>233</v>
      </c>
      <c r="G29" s="1317"/>
      <c r="H29" s="1317"/>
      <c r="I29" s="1308"/>
      <c r="J29" s="1305" t="s">
        <v>234</v>
      </c>
      <c r="K29" s="1306"/>
      <c r="L29" s="1305" t="s">
        <v>213</v>
      </c>
      <c r="M29" s="1316"/>
      <c r="O29" s="46"/>
    </row>
    <row r="30" spans="1:19" s="248" customFormat="1" ht="15" customHeight="1">
      <c r="A30" s="1314" t="s">
        <v>235</v>
      </c>
      <c r="B30" s="1315"/>
      <c r="C30" s="600" t="s">
        <v>228</v>
      </c>
      <c r="D30" s="1303" t="s">
        <v>236</v>
      </c>
      <c r="E30" s="1304"/>
      <c r="F30" s="1303" t="s">
        <v>228</v>
      </c>
      <c r="G30" s="1304"/>
      <c r="H30" s="1303" t="s">
        <v>236</v>
      </c>
      <c r="I30" s="1304"/>
      <c r="J30" s="600" t="s">
        <v>237</v>
      </c>
      <c r="K30" s="600" t="s">
        <v>238</v>
      </c>
      <c r="L30" s="600" t="s">
        <v>237</v>
      </c>
      <c r="M30" s="600" t="s">
        <v>238</v>
      </c>
      <c r="O30" s="46"/>
    </row>
    <row r="31" spans="1:19" ht="10.5" customHeight="1">
      <c r="A31" s="504"/>
      <c r="B31" s="504"/>
      <c r="C31" s="619"/>
      <c r="D31" s="620"/>
      <c r="E31" s="621"/>
      <c r="F31" s="622"/>
      <c r="G31" s="623"/>
      <c r="H31" s="622"/>
      <c r="I31" s="623"/>
      <c r="J31" s="624"/>
      <c r="K31" s="625"/>
      <c r="L31" s="624"/>
      <c r="M31" s="619"/>
    </row>
    <row r="32" spans="1:19" ht="17.850000000000001" customHeight="1">
      <c r="A32" s="1318" t="s">
        <v>632</v>
      </c>
      <c r="B32" s="1319"/>
      <c r="C32" s="259">
        <v>8455</v>
      </c>
      <c r="D32" s="259"/>
      <c r="E32" s="260">
        <v>100118</v>
      </c>
      <c r="F32" s="261"/>
      <c r="G32" s="315" t="s">
        <v>688</v>
      </c>
      <c r="H32" s="261"/>
      <c r="I32" s="315" t="s">
        <v>688</v>
      </c>
      <c r="J32" s="260">
        <v>234</v>
      </c>
      <c r="K32" s="259">
        <v>3888</v>
      </c>
      <c r="L32" s="259">
        <v>66</v>
      </c>
      <c r="M32" s="259">
        <v>792</v>
      </c>
    </row>
    <row r="33" spans="1:25" ht="17.850000000000001" customHeight="1">
      <c r="A33" s="1318" t="s">
        <v>565</v>
      </c>
      <c r="B33" s="1319"/>
      <c r="C33" s="259">
        <v>8328</v>
      </c>
      <c r="D33" s="259"/>
      <c r="E33" s="260">
        <v>99107</v>
      </c>
      <c r="F33" s="261"/>
      <c r="G33" s="315" t="s">
        <v>688</v>
      </c>
      <c r="H33" s="261"/>
      <c r="I33" s="315" t="s">
        <v>688</v>
      </c>
      <c r="J33" s="260">
        <v>406</v>
      </c>
      <c r="K33" s="259">
        <v>4693</v>
      </c>
      <c r="L33" s="259">
        <v>55</v>
      </c>
      <c r="M33" s="259">
        <v>749</v>
      </c>
      <c r="O33" s="262"/>
      <c r="P33" s="1302"/>
      <c r="Q33" s="1302"/>
      <c r="R33" s="1280"/>
      <c r="S33" s="1280"/>
      <c r="T33" s="1280"/>
      <c r="U33" s="1280"/>
      <c r="V33" s="262"/>
      <c r="W33" s="262"/>
      <c r="X33" s="262"/>
      <c r="Y33" s="262"/>
    </row>
    <row r="34" spans="1:25" ht="17.850000000000001" customHeight="1">
      <c r="A34" s="1318" t="s">
        <v>633</v>
      </c>
      <c r="B34" s="1319"/>
      <c r="C34" s="259">
        <v>8181</v>
      </c>
      <c r="D34" s="259"/>
      <c r="E34" s="260">
        <v>99439</v>
      </c>
      <c r="F34" s="261"/>
      <c r="G34" s="315" t="s">
        <v>688</v>
      </c>
      <c r="H34" s="261"/>
      <c r="I34" s="315" t="s">
        <v>688</v>
      </c>
      <c r="J34" s="260">
        <v>479</v>
      </c>
      <c r="K34" s="259">
        <v>6450</v>
      </c>
      <c r="L34" s="259">
        <v>67</v>
      </c>
      <c r="M34" s="259">
        <v>794</v>
      </c>
      <c r="O34" s="262"/>
      <c r="P34" s="262"/>
      <c r="Q34" s="262"/>
      <c r="R34" s="263"/>
      <c r="S34" s="263"/>
      <c r="T34" s="263"/>
      <c r="U34" s="263"/>
      <c r="V34" s="262"/>
      <c r="W34" s="262"/>
      <c r="X34" s="262"/>
      <c r="Y34" s="262"/>
    </row>
    <row r="35" spans="1:25" ht="17.850000000000001" customHeight="1">
      <c r="A35" s="44"/>
      <c r="B35" s="44"/>
      <c r="C35" s="259"/>
      <c r="D35" s="264"/>
      <c r="E35" s="626"/>
      <c r="F35" s="259"/>
      <c r="G35" s="265"/>
      <c r="H35" s="259"/>
      <c r="I35" s="265"/>
      <c r="J35" s="265"/>
      <c r="K35" s="266"/>
      <c r="L35" s="266"/>
      <c r="M35" s="259"/>
      <c r="P35" s="542"/>
    </row>
    <row r="36" spans="1:25" ht="17.850000000000001" customHeight="1">
      <c r="A36" s="44" t="s">
        <v>913</v>
      </c>
      <c r="C36" s="259">
        <v>556</v>
      </c>
      <c r="D36" s="264"/>
      <c r="E36" s="265">
        <v>5971</v>
      </c>
      <c r="F36" s="259"/>
      <c r="G36" s="265">
        <v>32024</v>
      </c>
      <c r="H36" s="259"/>
      <c r="I36" s="265">
        <v>389460</v>
      </c>
      <c r="J36" s="260">
        <v>44</v>
      </c>
      <c r="K36" s="259">
        <v>908</v>
      </c>
      <c r="L36" s="266">
        <v>2</v>
      </c>
      <c r="M36" s="259">
        <v>36</v>
      </c>
    </row>
    <row r="37" spans="1:25" ht="17.850000000000001" customHeight="1">
      <c r="A37" s="44" t="s">
        <v>630</v>
      </c>
      <c r="C37" s="259">
        <v>639</v>
      </c>
      <c r="D37" s="264"/>
      <c r="E37" s="265">
        <v>6355</v>
      </c>
      <c r="F37" s="259"/>
      <c r="G37" s="265">
        <v>32011</v>
      </c>
      <c r="H37" s="259"/>
      <c r="I37" s="265">
        <v>387273</v>
      </c>
      <c r="J37" s="260">
        <v>26</v>
      </c>
      <c r="K37" s="259">
        <v>234</v>
      </c>
      <c r="L37" s="266">
        <v>5</v>
      </c>
      <c r="M37" s="259">
        <v>44</v>
      </c>
    </row>
    <row r="38" spans="1:25" ht="17.850000000000001" customHeight="1">
      <c r="A38" s="44" t="s">
        <v>631</v>
      </c>
      <c r="C38" s="259">
        <v>868</v>
      </c>
      <c r="D38" s="264"/>
      <c r="E38" s="265">
        <v>10728</v>
      </c>
      <c r="F38" s="260"/>
      <c r="G38" s="260">
        <v>31958</v>
      </c>
      <c r="H38" s="259"/>
      <c r="I38" s="265">
        <v>385692</v>
      </c>
      <c r="J38" s="260">
        <v>45</v>
      </c>
      <c r="K38" s="266">
        <v>634</v>
      </c>
      <c r="L38" s="260">
        <v>6</v>
      </c>
      <c r="M38" s="259">
        <v>70</v>
      </c>
    </row>
    <row r="39" spans="1:25" ht="17.850000000000001" customHeight="1">
      <c r="A39" s="44" t="s">
        <v>687</v>
      </c>
      <c r="C39" s="259">
        <v>479</v>
      </c>
      <c r="D39" s="264"/>
      <c r="E39" s="265">
        <v>4524</v>
      </c>
      <c r="F39" s="260"/>
      <c r="G39" s="260">
        <v>31949</v>
      </c>
      <c r="H39" s="259"/>
      <c r="I39" s="265">
        <v>382799</v>
      </c>
      <c r="J39" s="260">
        <v>32</v>
      </c>
      <c r="K39" s="266">
        <v>1063</v>
      </c>
      <c r="L39" s="260">
        <v>2</v>
      </c>
      <c r="M39" s="259">
        <v>22</v>
      </c>
    </row>
    <row r="40" spans="1:25" ht="17.850000000000001" customHeight="1">
      <c r="A40" s="44" t="s">
        <v>714</v>
      </c>
      <c r="C40" s="259">
        <v>562</v>
      </c>
      <c r="D40" s="264"/>
      <c r="E40" s="265">
        <v>5612</v>
      </c>
      <c r="F40" s="260"/>
      <c r="G40" s="260">
        <v>31900</v>
      </c>
      <c r="H40" s="259"/>
      <c r="I40" s="265">
        <v>379952</v>
      </c>
      <c r="J40" s="260">
        <v>22</v>
      </c>
      <c r="K40" s="266">
        <v>244</v>
      </c>
      <c r="L40" s="260">
        <v>12</v>
      </c>
      <c r="M40" s="259">
        <v>184</v>
      </c>
    </row>
    <row r="41" spans="1:25" ht="17.850000000000001" customHeight="1">
      <c r="A41" s="44" t="s">
        <v>735</v>
      </c>
      <c r="C41" s="259">
        <v>805</v>
      </c>
      <c r="D41" s="264"/>
      <c r="E41" s="265">
        <v>9776</v>
      </c>
      <c r="F41" s="260"/>
      <c r="G41" s="260">
        <v>31798</v>
      </c>
      <c r="H41" s="259"/>
      <c r="I41" s="265">
        <v>376714</v>
      </c>
      <c r="J41" s="260">
        <v>51</v>
      </c>
      <c r="K41" s="266">
        <v>1003</v>
      </c>
      <c r="L41" s="260">
        <v>16</v>
      </c>
      <c r="M41" s="259">
        <v>65</v>
      </c>
    </row>
    <row r="42" spans="1:25" ht="17.850000000000001" customHeight="1">
      <c r="A42" s="44" t="s">
        <v>747</v>
      </c>
      <c r="C42" s="259">
        <v>660</v>
      </c>
      <c r="D42" s="264"/>
      <c r="E42" s="265">
        <v>6893</v>
      </c>
      <c r="F42" s="260"/>
      <c r="G42" s="260">
        <v>31777</v>
      </c>
      <c r="H42" s="259"/>
      <c r="I42" s="265">
        <v>373933</v>
      </c>
      <c r="J42" s="260">
        <v>61</v>
      </c>
      <c r="K42" s="266">
        <v>1037</v>
      </c>
      <c r="L42" s="260">
        <v>4</v>
      </c>
      <c r="M42" s="259">
        <v>45</v>
      </c>
    </row>
    <row r="43" spans="1:25" ht="17.850000000000001" customHeight="1">
      <c r="A43" s="44" t="s">
        <v>770</v>
      </c>
      <c r="C43" s="259">
        <v>509</v>
      </c>
      <c r="D43" s="264"/>
      <c r="E43" s="265">
        <v>6171</v>
      </c>
      <c r="F43" s="260"/>
      <c r="G43" s="260">
        <v>31746</v>
      </c>
      <c r="H43" s="259"/>
      <c r="I43" s="265">
        <v>371544</v>
      </c>
      <c r="J43" s="260">
        <v>47</v>
      </c>
      <c r="K43" s="266">
        <v>414</v>
      </c>
      <c r="L43" s="260">
        <v>5</v>
      </c>
      <c r="M43" s="259">
        <v>61</v>
      </c>
    </row>
    <row r="44" spans="1:25" ht="17.850000000000001" customHeight="1">
      <c r="A44" s="44" t="s">
        <v>794</v>
      </c>
      <c r="C44" s="259">
        <v>703</v>
      </c>
      <c r="D44" s="264"/>
      <c r="E44" s="265">
        <v>10032</v>
      </c>
      <c r="F44" s="260"/>
      <c r="G44" s="260">
        <v>31692</v>
      </c>
      <c r="H44" s="259"/>
      <c r="I44" s="265">
        <v>370046</v>
      </c>
      <c r="J44" s="260">
        <v>67</v>
      </c>
      <c r="K44" s="266">
        <v>967</v>
      </c>
      <c r="L44" s="260">
        <v>2</v>
      </c>
      <c r="M44" s="259">
        <v>143</v>
      </c>
    </row>
    <row r="45" spans="1:25" ht="17.850000000000001" customHeight="1">
      <c r="A45" s="44" t="s">
        <v>818</v>
      </c>
      <c r="C45" s="259">
        <v>533</v>
      </c>
      <c r="D45" s="264"/>
      <c r="E45" s="265">
        <v>6898</v>
      </c>
      <c r="F45" s="260"/>
      <c r="G45" s="260">
        <v>31685</v>
      </c>
      <c r="H45" s="259"/>
      <c r="I45" s="265">
        <v>369564</v>
      </c>
      <c r="J45" s="260">
        <v>38</v>
      </c>
      <c r="K45" s="266">
        <v>290</v>
      </c>
      <c r="L45" s="260">
        <v>3</v>
      </c>
      <c r="M45" s="259">
        <v>54</v>
      </c>
    </row>
    <row r="46" spans="1:25" ht="17.850000000000001" customHeight="1">
      <c r="A46" s="44" t="s">
        <v>842</v>
      </c>
      <c r="C46" s="259">
        <v>551</v>
      </c>
      <c r="D46" s="264"/>
      <c r="E46" s="265">
        <v>6912</v>
      </c>
      <c r="F46" s="260"/>
      <c r="G46" s="260">
        <v>31596</v>
      </c>
      <c r="H46" s="259"/>
      <c r="I46" s="265">
        <v>367192</v>
      </c>
      <c r="J46" s="260">
        <v>40</v>
      </c>
      <c r="K46" s="266">
        <v>436</v>
      </c>
      <c r="L46" s="260">
        <v>12</v>
      </c>
      <c r="M46" s="259">
        <v>94</v>
      </c>
    </row>
    <row r="47" spans="1:25" ht="17.850000000000001" customHeight="1">
      <c r="A47" s="44" t="s">
        <v>855</v>
      </c>
      <c r="C47" s="259">
        <v>933</v>
      </c>
      <c r="D47" s="264"/>
      <c r="E47" s="265">
        <v>13984</v>
      </c>
      <c r="F47" s="260"/>
      <c r="G47" s="260">
        <v>31587</v>
      </c>
      <c r="H47" s="259"/>
      <c r="I47" s="265">
        <v>366309</v>
      </c>
      <c r="J47" s="260">
        <v>47</v>
      </c>
      <c r="K47" s="266">
        <v>481</v>
      </c>
      <c r="L47" s="260">
        <v>15</v>
      </c>
      <c r="M47" s="259">
        <v>173</v>
      </c>
    </row>
    <row r="48" spans="1:25" ht="17.850000000000001" customHeight="1">
      <c r="A48" s="44" t="s">
        <v>949</v>
      </c>
      <c r="C48" s="259">
        <v>518</v>
      </c>
      <c r="D48" s="264"/>
      <c r="E48" s="265">
        <v>6438</v>
      </c>
      <c r="F48" s="260"/>
      <c r="G48" s="260">
        <v>31497</v>
      </c>
      <c r="H48" s="259"/>
      <c r="I48" s="265">
        <v>363696</v>
      </c>
      <c r="J48" s="260">
        <v>39</v>
      </c>
      <c r="K48" s="266">
        <v>391</v>
      </c>
      <c r="L48" s="260">
        <v>3</v>
      </c>
      <c r="M48" s="259">
        <v>72</v>
      </c>
    </row>
    <row r="49" spans="1:14" ht="6.75" customHeight="1">
      <c r="A49" s="44"/>
      <c r="C49" s="922"/>
      <c r="D49" s="923"/>
      <c r="E49" s="924"/>
      <c r="F49" s="925"/>
      <c r="G49" s="925"/>
      <c r="H49" s="922"/>
      <c r="I49" s="924"/>
      <c r="J49" s="925"/>
      <c r="K49" s="926"/>
      <c r="L49" s="925"/>
      <c r="M49" s="922"/>
      <c r="N49" s="919"/>
    </row>
    <row r="50" spans="1:14" ht="15" customHeight="1">
      <c r="A50" s="1311" t="s">
        <v>224</v>
      </c>
      <c r="B50" s="1311"/>
      <c r="C50" s="1312"/>
      <c r="D50" s="1312"/>
      <c r="E50" s="1312"/>
      <c r="F50" s="1312"/>
      <c r="G50" s="1312"/>
      <c r="H50" s="119"/>
      <c r="I50" s="119"/>
    </row>
    <row r="51" spans="1:14" ht="15" customHeight="1">
      <c r="A51" s="1310" t="s">
        <v>136</v>
      </c>
      <c r="B51" s="1310"/>
      <c r="C51" s="1310"/>
      <c r="D51" s="1310"/>
      <c r="E51" s="1310"/>
      <c r="F51" s="48"/>
      <c r="G51" s="48"/>
    </row>
    <row r="54" spans="1:14">
      <c r="C54" s="104"/>
    </row>
    <row r="908" spans="14:14">
      <c r="N908" s="46" t="s">
        <v>499</v>
      </c>
    </row>
  </sheetData>
  <mergeCells count="29">
    <mergeCell ref="A3:J3"/>
    <mergeCell ref="A32:B32"/>
    <mergeCell ref="A29:B29"/>
    <mergeCell ref="L29:M29"/>
    <mergeCell ref="J29:K29"/>
    <mergeCell ref="F29:I29"/>
    <mergeCell ref="H30:I30"/>
    <mergeCell ref="K3:N3"/>
    <mergeCell ref="A4:B4"/>
    <mergeCell ref="A5:B5"/>
    <mergeCell ref="A51:E51"/>
    <mergeCell ref="A50:G50"/>
    <mergeCell ref="A28:E28"/>
    <mergeCell ref="A30:B30"/>
    <mergeCell ref="M4:N4"/>
    <mergeCell ref="K4:L4"/>
    <mergeCell ref="D30:E30"/>
    <mergeCell ref="E4:F4"/>
    <mergeCell ref="C29:E29"/>
    <mergeCell ref="C4:D4"/>
    <mergeCell ref="A33:B33"/>
    <mergeCell ref="A34:B34"/>
    <mergeCell ref="T33:U33"/>
    <mergeCell ref="P33:Q33"/>
    <mergeCell ref="R33:S33"/>
    <mergeCell ref="F30:G30"/>
    <mergeCell ref="G4:H4"/>
    <mergeCell ref="I4:J4"/>
    <mergeCell ref="Q21:R21"/>
  </mergeCells>
  <phoneticPr fontId="4"/>
  <pageMargins left="0.59055118110236227" right="0.51181102362204722" top="0.70866141732283472" bottom="0.59055118110236227" header="0" footer="0.27559055118110237"/>
  <pageSetup paperSize="9" scale="72" firstPageNumber="8" orientation="portrait" useFirstPageNumber="1" r:id="rId1"/>
  <headerFooter scaleWithDoc="0" alignWithMargins="0"/>
  <ignoredErrors>
    <ignoredError sqref="A35:B35 A8:A10 A12:A21 A37:A43 B33 A34:B34 A33 A44:A47 A2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R60"/>
  <sheetViews>
    <sheetView zoomScaleNormal="100" zoomScaleSheetLayoutView="100" workbookViewId="0">
      <pane ySplit="6" topLeftCell="A7" activePane="bottomLeft" state="frozen"/>
      <selection sqref="A1:XFD1048576"/>
      <selection pane="bottomLeft" activeCell="A7" sqref="A7"/>
    </sheetView>
  </sheetViews>
  <sheetFormatPr defaultColWidth="8" defaultRowHeight="10.5"/>
  <cols>
    <col min="1" max="1" width="13.625" style="267" customWidth="1"/>
    <col min="2" max="4" width="7.5" style="267" customWidth="1"/>
    <col min="5" max="6" width="7.25" style="267" customWidth="1"/>
    <col min="7" max="7" width="7.5" style="267" customWidth="1"/>
    <col min="8" max="9" width="7.25" style="267" customWidth="1"/>
    <col min="10" max="11" width="7.5" style="267" customWidth="1"/>
    <col min="12" max="15" width="7.25" style="267" customWidth="1"/>
    <col min="16" max="16" width="7.5" style="267" customWidth="1"/>
    <col min="17" max="16384" width="8" style="267"/>
  </cols>
  <sheetData>
    <row r="1" spans="1:18" s="346" customFormat="1" ht="21.75" customHeight="1">
      <c r="A1" s="1333" t="s">
        <v>533</v>
      </c>
      <c r="B1" s="1333"/>
      <c r="C1" s="1333"/>
      <c r="D1" s="345"/>
      <c r="E1" s="1042" t="s">
        <v>672</v>
      </c>
    </row>
    <row r="2" spans="1:18" s="346" customFormat="1" ht="29.25" customHeight="1">
      <c r="A2" s="1334" t="s">
        <v>351</v>
      </c>
      <c r="B2" s="1335"/>
      <c r="C2" s="1335"/>
      <c r="D2" s="627"/>
    </row>
    <row r="3" spans="1:18" s="346" customFormat="1" ht="18.75" customHeight="1" thickBot="1">
      <c r="A3" s="628" t="s">
        <v>183</v>
      </c>
      <c r="B3" s="629"/>
      <c r="C3" s="629"/>
      <c r="D3" s="629"/>
      <c r="E3" s="629"/>
      <c r="F3" s="629"/>
      <c r="G3" s="629"/>
      <c r="H3" s="629"/>
      <c r="I3" s="629"/>
      <c r="J3" s="629"/>
      <c r="K3" s="629"/>
      <c r="L3" s="629"/>
      <c r="M3" s="629"/>
      <c r="N3" s="1323" t="s">
        <v>504</v>
      </c>
      <c r="O3" s="1323"/>
      <c r="P3" s="1323"/>
    </row>
    <row r="4" spans="1:18" ht="18.75" customHeight="1" thickTop="1">
      <c r="A4" s="630" t="s">
        <v>0</v>
      </c>
      <c r="B4" s="1324" t="s">
        <v>137</v>
      </c>
      <c r="C4" s="631"/>
      <c r="D4" s="631"/>
      <c r="E4" s="632"/>
      <c r="F4" s="633"/>
      <c r="G4" s="634"/>
      <c r="H4" s="1327" t="s">
        <v>186</v>
      </c>
      <c r="I4" s="635" t="s">
        <v>305</v>
      </c>
      <c r="J4" s="635" t="s">
        <v>307</v>
      </c>
      <c r="K4" s="636" t="s">
        <v>138</v>
      </c>
      <c r="L4" s="635" t="s">
        <v>308</v>
      </c>
      <c r="M4" s="635" t="s">
        <v>309</v>
      </c>
      <c r="N4" s="1327" t="s">
        <v>139</v>
      </c>
      <c r="O4" s="635" t="s">
        <v>311</v>
      </c>
      <c r="P4" s="1324" t="s">
        <v>140</v>
      </c>
      <c r="R4" s="637"/>
    </row>
    <row r="5" spans="1:18" ht="18.75" customHeight="1">
      <c r="A5" s="638"/>
      <c r="B5" s="1325"/>
      <c r="C5" s="639" t="s">
        <v>187</v>
      </c>
      <c r="D5" s="1331" t="s">
        <v>301</v>
      </c>
      <c r="E5" s="640" t="s">
        <v>249</v>
      </c>
      <c r="F5" s="640" t="s">
        <v>184</v>
      </c>
      <c r="G5" s="639" t="s">
        <v>187</v>
      </c>
      <c r="H5" s="1328"/>
      <c r="I5" s="641" t="s">
        <v>410</v>
      </c>
      <c r="J5" s="641" t="s">
        <v>410</v>
      </c>
      <c r="K5" s="641"/>
      <c r="L5" s="640"/>
      <c r="M5" s="640" t="s">
        <v>410</v>
      </c>
      <c r="N5" s="1328"/>
      <c r="O5" s="640"/>
      <c r="P5" s="1325"/>
      <c r="R5" s="637"/>
    </row>
    <row r="6" spans="1:18" ht="18.75" customHeight="1">
      <c r="A6" s="642" t="s">
        <v>21</v>
      </c>
      <c r="B6" s="1330"/>
      <c r="C6" s="643" t="s">
        <v>142</v>
      </c>
      <c r="D6" s="1332"/>
      <c r="E6" s="644"/>
      <c r="F6" s="645" t="s">
        <v>185</v>
      </c>
      <c r="G6" s="643" t="s">
        <v>520</v>
      </c>
      <c r="H6" s="1329"/>
      <c r="I6" s="645" t="s">
        <v>306</v>
      </c>
      <c r="J6" s="644" t="s">
        <v>141</v>
      </c>
      <c r="K6" s="645" t="s">
        <v>411</v>
      </c>
      <c r="L6" s="645" t="s">
        <v>412</v>
      </c>
      <c r="M6" s="645" t="s">
        <v>310</v>
      </c>
      <c r="N6" s="1329"/>
      <c r="O6" s="645" t="s">
        <v>413</v>
      </c>
      <c r="P6" s="1330"/>
    </row>
    <row r="7" spans="1:18" ht="18.75" customHeight="1">
      <c r="A7" s="646" t="s">
        <v>414</v>
      </c>
      <c r="B7" s="647">
        <v>10000</v>
      </c>
      <c r="C7" s="648">
        <v>9595</v>
      </c>
      <c r="D7" s="649">
        <v>8662</v>
      </c>
      <c r="E7" s="648">
        <v>2627</v>
      </c>
      <c r="F7" s="647">
        <v>405</v>
      </c>
      <c r="G7" s="647">
        <v>2222</v>
      </c>
      <c r="H7" s="648">
        <v>1910</v>
      </c>
      <c r="I7" s="647">
        <v>918</v>
      </c>
      <c r="J7" s="648">
        <v>374</v>
      </c>
      <c r="K7" s="650">
        <v>326</v>
      </c>
      <c r="L7" s="647">
        <v>415</v>
      </c>
      <c r="M7" s="647">
        <v>1741</v>
      </c>
      <c r="N7" s="651">
        <v>293</v>
      </c>
      <c r="O7" s="647">
        <v>813</v>
      </c>
      <c r="P7" s="650">
        <v>582</v>
      </c>
    </row>
    <row r="8" spans="1:18" ht="12.75" customHeight="1">
      <c r="A8" s="652"/>
      <c r="B8" s="653"/>
      <c r="C8" s="654"/>
      <c r="D8" s="653"/>
      <c r="E8" s="654"/>
      <c r="F8" s="653"/>
      <c r="G8" s="653"/>
      <c r="H8" s="654"/>
      <c r="I8" s="653"/>
      <c r="J8" s="654"/>
      <c r="K8" s="655"/>
      <c r="L8" s="653"/>
      <c r="M8" s="653"/>
      <c r="N8" s="656"/>
      <c r="O8" s="653"/>
      <c r="P8" s="655"/>
    </row>
    <row r="9" spans="1:18" ht="18.75" customHeight="1">
      <c r="A9" s="657" t="s">
        <v>879</v>
      </c>
      <c r="B9" s="269">
        <v>106</v>
      </c>
      <c r="C9" s="269">
        <v>105.6</v>
      </c>
      <c r="D9" s="269">
        <v>104.5</v>
      </c>
      <c r="E9" s="269">
        <v>112.4</v>
      </c>
      <c r="F9" s="269">
        <v>115.8</v>
      </c>
      <c r="G9" s="269">
        <v>111.8</v>
      </c>
      <c r="H9" s="269">
        <v>105.5</v>
      </c>
      <c r="I9" s="269">
        <v>108.7</v>
      </c>
      <c r="J9" s="269">
        <v>114.2</v>
      </c>
      <c r="K9" s="269">
        <v>108.7</v>
      </c>
      <c r="L9" s="269">
        <v>102.5</v>
      </c>
      <c r="M9" s="269">
        <v>95.7</v>
      </c>
      <c r="N9" s="271">
        <v>99.8</v>
      </c>
      <c r="O9" s="269">
        <v>106.9</v>
      </c>
      <c r="P9" s="658">
        <v>103.2</v>
      </c>
    </row>
    <row r="10" spans="1:18" ht="18.75" customHeight="1">
      <c r="A10" s="657" t="s">
        <v>595</v>
      </c>
      <c r="B10" s="269">
        <v>109.7</v>
      </c>
      <c r="C10" s="269">
        <v>109</v>
      </c>
      <c r="D10" s="269">
        <v>107.7</v>
      </c>
      <c r="E10" s="269">
        <v>118.2</v>
      </c>
      <c r="F10" s="269">
        <v>125.6</v>
      </c>
      <c r="G10" s="269">
        <v>116.9</v>
      </c>
      <c r="H10" s="269">
        <v>107.2</v>
      </c>
      <c r="I10" s="269">
        <v>113.1</v>
      </c>
      <c r="J10" s="269">
        <v>120.2</v>
      </c>
      <c r="K10" s="269">
        <v>112.7</v>
      </c>
      <c r="L10" s="269">
        <v>104.5</v>
      </c>
      <c r="M10" s="269">
        <v>97.5</v>
      </c>
      <c r="N10" s="271">
        <v>100</v>
      </c>
      <c r="O10" s="269">
        <v>113.6</v>
      </c>
      <c r="P10" s="658">
        <v>104.7</v>
      </c>
    </row>
    <row r="11" spans="1:18" ht="18.75" customHeight="1">
      <c r="A11" s="657" t="s">
        <v>867</v>
      </c>
      <c r="B11" s="269">
        <v>113</v>
      </c>
      <c r="C11" s="269">
        <v>112</v>
      </c>
      <c r="D11" s="269">
        <v>110.7</v>
      </c>
      <c r="E11" s="269">
        <v>126.8</v>
      </c>
      <c r="F11" s="269">
        <v>135</v>
      </c>
      <c r="G11" s="269">
        <v>125.3</v>
      </c>
      <c r="H11" s="269">
        <v>108.6</v>
      </c>
      <c r="I11" s="269">
        <v>116.8</v>
      </c>
      <c r="J11" s="269">
        <v>121.6</v>
      </c>
      <c r="K11" s="269">
        <v>114.9</v>
      </c>
      <c r="L11" s="269">
        <v>105.1</v>
      </c>
      <c r="M11" s="269">
        <v>99.7</v>
      </c>
      <c r="N11" s="271">
        <v>90.4</v>
      </c>
      <c r="O11" s="269">
        <v>115.9</v>
      </c>
      <c r="P11" s="658">
        <v>104.4</v>
      </c>
    </row>
    <row r="12" spans="1:18" ht="18.75" customHeight="1">
      <c r="A12" s="659"/>
      <c r="B12" s="269"/>
      <c r="C12" s="269"/>
      <c r="D12" s="269"/>
      <c r="E12" s="269"/>
      <c r="F12" s="269"/>
      <c r="G12" s="269"/>
      <c r="H12" s="269"/>
      <c r="I12" s="269"/>
      <c r="J12" s="269"/>
      <c r="K12" s="269"/>
      <c r="L12" s="269"/>
      <c r="M12" s="269"/>
      <c r="N12" s="656"/>
      <c r="O12" s="269"/>
      <c r="P12" s="658"/>
    </row>
    <row r="13" spans="1:18" ht="18.75" customHeight="1">
      <c r="A13" s="268" t="s">
        <v>853</v>
      </c>
      <c r="B13" s="269">
        <v>113.2</v>
      </c>
      <c r="C13" s="269">
        <v>111.4</v>
      </c>
      <c r="D13" s="269">
        <v>109.7</v>
      </c>
      <c r="E13" s="269">
        <v>127</v>
      </c>
      <c r="F13" s="269">
        <v>154.9</v>
      </c>
      <c r="G13" s="269">
        <v>121.9</v>
      </c>
      <c r="H13" s="269">
        <v>108.2</v>
      </c>
      <c r="I13" s="269">
        <v>118.6</v>
      </c>
      <c r="J13" s="269">
        <v>123</v>
      </c>
      <c r="K13" s="270">
        <v>114</v>
      </c>
      <c r="L13" s="269">
        <v>105.1</v>
      </c>
      <c r="M13" s="269">
        <v>99.3</v>
      </c>
      <c r="N13" s="269">
        <v>100</v>
      </c>
      <c r="O13" s="271">
        <v>113.5</v>
      </c>
      <c r="P13" s="270">
        <v>105</v>
      </c>
    </row>
    <row r="14" spans="1:18" ht="18.75" customHeight="1">
      <c r="A14" s="268" t="s">
        <v>624</v>
      </c>
      <c r="B14" s="269">
        <v>112.3</v>
      </c>
      <c r="C14" s="269">
        <v>111</v>
      </c>
      <c r="D14" s="269">
        <v>109.7</v>
      </c>
      <c r="E14" s="269">
        <v>125.5</v>
      </c>
      <c r="F14" s="269">
        <v>143.9</v>
      </c>
      <c r="G14" s="269">
        <v>122.2</v>
      </c>
      <c r="H14" s="269">
        <v>108.2</v>
      </c>
      <c r="I14" s="269">
        <v>114.3</v>
      </c>
      <c r="J14" s="269">
        <v>121.6</v>
      </c>
      <c r="K14" s="270">
        <v>114.1</v>
      </c>
      <c r="L14" s="269">
        <v>104.7</v>
      </c>
      <c r="M14" s="269">
        <v>99.3</v>
      </c>
      <c r="N14" s="269">
        <v>100</v>
      </c>
      <c r="O14" s="271">
        <v>113.5</v>
      </c>
      <c r="P14" s="270">
        <v>105</v>
      </c>
    </row>
    <row r="15" spans="1:18" ht="18.75" customHeight="1">
      <c r="A15" s="268" t="s">
        <v>620</v>
      </c>
      <c r="B15" s="269">
        <v>112.3</v>
      </c>
      <c r="C15" s="269">
        <v>111</v>
      </c>
      <c r="D15" s="269">
        <v>110</v>
      </c>
      <c r="E15" s="269">
        <v>125.7</v>
      </c>
      <c r="F15" s="269">
        <v>142.1</v>
      </c>
      <c r="G15" s="269">
        <v>122.7</v>
      </c>
      <c r="H15" s="269">
        <v>108.3</v>
      </c>
      <c r="I15" s="269">
        <v>111.9</v>
      </c>
      <c r="J15" s="269">
        <v>120.1</v>
      </c>
      <c r="K15" s="270">
        <v>115.1</v>
      </c>
      <c r="L15" s="269">
        <v>105.2</v>
      </c>
      <c r="M15" s="269">
        <v>99.4</v>
      </c>
      <c r="N15" s="269">
        <v>100</v>
      </c>
      <c r="O15" s="271">
        <v>114.8</v>
      </c>
      <c r="P15" s="270">
        <v>105.3</v>
      </c>
    </row>
    <row r="16" spans="1:18" ht="18.75" customHeight="1">
      <c r="A16" s="268" t="s">
        <v>603</v>
      </c>
      <c r="B16" s="269">
        <v>112.8</v>
      </c>
      <c r="C16" s="269">
        <v>111.9</v>
      </c>
      <c r="D16" s="269">
        <v>110.2</v>
      </c>
      <c r="E16" s="269">
        <v>125.8</v>
      </c>
      <c r="F16" s="269">
        <v>134</v>
      </c>
      <c r="G16" s="269">
        <v>124.4</v>
      </c>
      <c r="H16" s="269">
        <v>108.6</v>
      </c>
      <c r="I16" s="269">
        <v>118.3</v>
      </c>
      <c r="J16" s="269">
        <v>122.2</v>
      </c>
      <c r="K16" s="270">
        <v>116.5</v>
      </c>
      <c r="L16" s="269">
        <v>104.9</v>
      </c>
      <c r="M16" s="269">
        <v>100</v>
      </c>
      <c r="N16" s="269">
        <v>88.4</v>
      </c>
      <c r="O16" s="271">
        <v>114.8</v>
      </c>
      <c r="P16" s="270">
        <v>103.8</v>
      </c>
    </row>
    <row r="17" spans="1:16" ht="18.75" customHeight="1">
      <c r="A17" s="268" t="s">
        <v>604</v>
      </c>
      <c r="B17" s="269">
        <v>112.8</v>
      </c>
      <c r="C17" s="269">
        <v>112</v>
      </c>
      <c r="D17" s="269">
        <v>110.3</v>
      </c>
      <c r="E17" s="269">
        <v>126.1</v>
      </c>
      <c r="F17" s="269">
        <v>131.80000000000001</v>
      </c>
      <c r="G17" s="269">
        <v>125</v>
      </c>
      <c r="H17" s="269">
        <v>108.7</v>
      </c>
      <c r="I17" s="269">
        <v>120.6</v>
      </c>
      <c r="J17" s="269">
        <v>121.3</v>
      </c>
      <c r="K17" s="270">
        <v>115.5</v>
      </c>
      <c r="L17" s="269">
        <v>104.9</v>
      </c>
      <c r="M17" s="269">
        <v>99.1</v>
      </c>
      <c r="N17" s="269">
        <v>87.1</v>
      </c>
      <c r="O17" s="271">
        <v>115.2</v>
      </c>
      <c r="P17" s="270">
        <v>103.7</v>
      </c>
    </row>
    <row r="18" spans="1:16" ht="18.75" customHeight="1">
      <c r="A18" s="268" t="s">
        <v>605</v>
      </c>
      <c r="B18" s="269">
        <v>112.6</v>
      </c>
      <c r="C18" s="269">
        <v>111.8</v>
      </c>
      <c r="D18" s="269">
        <v>110.3</v>
      </c>
      <c r="E18" s="269">
        <v>126.2</v>
      </c>
      <c r="F18" s="269">
        <v>132.80000000000001</v>
      </c>
      <c r="G18" s="269">
        <v>125</v>
      </c>
      <c r="H18" s="269">
        <v>108.7</v>
      </c>
      <c r="I18" s="269">
        <v>119.8</v>
      </c>
      <c r="J18" s="269">
        <v>121.1</v>
      </c>
      <c r="K18" s="270">
        <v>114.3</v>
      </c>
      <c r="L18" s="269">
        <v>104.9</v>
      </c>
      <c r="M18" s="269">
        <v>99.1</v>
      </c>
      <c r="N18" s="269">
        <v>87.1</v>
      </c>
      <c r="O18" s="271">
        <v>113.9</v>
      </c>
      <c r="P18" s="270">
        <v>103.9</v>
      </c>
    </row>
    <row r="19" spans="1:16" ht="18.75" customHeight="1">
      <c r="A19" s="268" t="s">
        <v>606</v>
      </c>
      <c r="B19" s="269">
        <v>112.7</v>
      </c>
      <c r="C19" s="269">
        <v>112.2</v>
      </c>
      <c r="D19" s="269">
        <v>110.7</v>
      </c>
      <c r="E19" s="269">
        <v>125.5</v>
      </c>
      <c r="F19" s="269">
        <v>124</v>
      </c>
      <c r="G19" s="269">
        <v>125.8</v>
      </c>
      <c r="H19" s="269">
        <v>108.7</v>
      </c>
      <c r="I19" s="269">
        <v>119.5</v>
      </c>
      <c r="J19" s="269">
        <v>121</v>
      </c>
      <c r="K19" s="270">
        <v>113.6</v>
      </c>
      <c r="L19" s="269">
        <v>105.1</v>
      </c>
      <c r="M19" s="269">
        <v>99.6</v>
      </c>
      <c r="N19" s="269">
        <v>87.1</v>
      </c>
      <c r="O19" s="271">
        <v>116.1</v>
      </c>
      <c r="P19" s="270">
        <v>104</v>
      </c>
    </row>
    <row r="20" spans="1:16" ht="18.75" customHeight="1">
      <c r="A20" s="268" t="s">
        <v>607</v>
      </c>
      <c r="B20" s="269">
        <v>113</v>
      </c>
      <c r="C20" s="269">
        <v>112.3</v>
      </c>
      <c r="D20" s="269">
        <v>111.2</v>
      </c>
      <c r="E20" s="269">
        <v>127</v>
      </c>
      <c r="F20" s="269">
        <v>131.9</v>
      </c>
      <c r="G20" s="269">
        <v>126.1</v>
      </c>
      <c r="H20" s="269">
        <v>108.7</v>
      </c>
      <c r="I20" s="269">
        <v>115.4</v>
      </c>
      <c r="J20" s="269">
        <v>122.5</v>
      </c>
      <c r="K20" s="270">
        <v>114.5</v>
      </c>
      <c r="L20" s="269">
        <v>105.1</v>
      </c>
      <c r="M20" s="269">
        <v>99.8</v>
      </c>
      <c r="N20" s="269">
        <v>87.1</v>
      </c>
      <c r="O20" s="271">
        <v>118.6</v>
      </c>
      <c r="P20" s="270">
        <v>104.2</v>
      </c>
    </row>
    <row r="21" spans="1:16" ht="18.75" customHeight="1">
      <c r="A21" s="268" t="s">
        <v>608</v>
      </c>
      <c r="B21" s="269">
        <v>112.6</v>
      </c>
      <c r="C21" s="269">
        <v>111.8</v>
      </c>
      <c r="D21" s="269">
        <v>111</v>
      </c>
      <c r="E21" s="269">
        <v>126.7</v>
      </c>
      <c r="F21" s="269">
        <v>130</v>
      </c>
      <c r="G21" s="269">
        <v>126.1</v>
      </c>
      <c r="H21" s="269">
        <v>108.7</v>
      </c>
      <c r="I21" s="269">
        <v>113</v>
      </c>
      <c r="J21" s="269">
        <v>122.3</v>
      </c>
      <c r="K21" s="270">
        <v>114.5</v>
      </c>
      <c r="L21" s="269">
        <v>105.2</v>
      </c>
      <c r="M21" s="269">
        <v>100.1</v>
      </c>
      <c r="N21" s="269">
        <v>87.1</v>
      </c>
      <c r="O21" s="271">
        <v>116.1</v>
      </c>
      <c r="P21" s="270">
        <v>104.3</v>
      </c>
    </row>
    <row r="22" spans="1:16" ht="18.75" customHeight="1">
      <c r="A22" s="268" t="s">
        <v>817</v>
      </c>
      <c r="B22" s="269">
        <v>113.6</v>
      </c>
      <c r="C22" s="269">
        <v>112.8</v>
      </c>
      <c r="D22" s="269">
        <v>111.8</v>
      </c>
      <c r="E22" s="269">
        <v>128.69999999999999</v>
      </c>
      <c r="F22" s="269">
        <v>132.80000000000001</v>
      </c>
      <c r="G22" s="269">
        <v>127.9</v>
      </c>
      <c r="H22" s="269">
        <v>108.7</v>
      </c>
      <c r="I22" s="269">
        <v>114.8</v>
      </c>
      <c r="J22" s="269">
        <v>122.9</v>
      </c>
      <c r="K22" s="270">
        <v>114.7</v>
      </c>
      <c r="L22" s="269">
        <v>105.2</v>
      </c>
      <c r="M22" s="269">
        <v>100.6</v>
      </c>
      <c r="N22" s="269">
        <v>87.1</v>
      </c>
      <c r="O22" s="271">
        <v>118</v>
      </c>
      <c r="P22" s="270">
        <v>104.9</v>
      </c>
    </row>
    <row r="23" spans="1:16" ht="18.75" customHeight="1">
      <c r="A23" s="268" t="s">
        <v>561</v>
      </c>
      <c r="B23" s="269">
        <v>113.8</v>
      </c>
      <c r="C23" s="269">
        <v>113.1</v>
      </c>
      <c r="D23" s="269">
        <v>111.9</v>
      </c>
      <c r="E23" s="269">
        <v>128.5</v>
      </c>
      <c r="F23" s="269">
        <v>130.5</v>
      </c>
      <c r="G23" s="269">
        <v>128.19999999999999</v>
      </c>
      <c r="H23" s="269">
        <v>108.7</v>
      </c>
      <c r="I23" s="269">
        <v>117.8</v>
      </c>
      <c r="J23" s="269">
        <v>122</v>
      </c>
      <c r="K23" s="270">
        <v>116.2</v>
      </c>
      <c r="L23" s="269">
        <v>105.5</v>
      </c>
      <c r="M23" s="269">
        <v>100.7</v>
      </c>
      <c r="N23" s="269">
        <v>87.1</v>
      </c>
      <c r="O23" s="271">
        <v>117.8</v>
      </c>
      <c r="P23" s="270">
        <v>104.2</v>
      </c>
    </row>
    <row r="24" spans="1:16" ht="18.75" customHeight="1">
      <c r="A24" s="268" t="s">
        <v>566</v>
      </c>
      <c r="B24" s="269">
        <v>113.7</v>
      </c>
      <c r="C24" s="269">
        <v>112.9</v>
      </c>
      <c r="D24" s="269">
        <v>111.9</v>
      </c>
      <c r="E24" s="269">
        <v>129</v>
      </c>
      <c r="F24" s="269">
        <v>131</v>
      </c>
      <c r="G24" s="269">
        <v>128.6</v>
      </c>
      <c r="H24" s="269">
        <v>108.7</v>
      </c>
      <c r="I24" s="269">
        <v>117.9</v>
      </c>
      <c r="J24" s="269">
        <v>119.6</v>
      </c>
      <c r="K24" s="270">
        <v>115.5</v>
      </c>
      <c r="L24" s="269">
        <v>105.2</v>
      </c>
      <c r="M24" s="269">
        <v>99.8</v>
      </c>
      <c r="N24" s="269">
        <v>87.1</v>
      </c>
      <c r="O24" s="271">
        <v>118</v>
      </c>
      <c r="P24" s="270">
        <v>104.5</v>
      </c>
    </row>
    <row r="25" spans="1:16" ht="18.75" customHeight="1">
      <c r="A25" s="268" t="s">
        <v>949</v>
      </c>
      <c r="B25" s="269">
        <v>113.4</v>
      </c>
      <c r="C25" s="269">
        <v>112.6</v>
      </c>
      <c r="D25" s="269">
        <v>111.7</v>
      </c>
      <c r="E25" s="269">
        <v>128.69999999999999</v>
      </c>
      <c r="F25" s="269">
        <v>132.9</v>
      </c>
      <c r="G25" s="269">
        <v>128</v>
      </c>
      <c r="H25" s="269">
        <v>108.7</v>
      </c>
      <c r="I25" s="269">
        <v>117.8</v>
      </c>
      <c r="J25" s="269">
        <v>119.1</v>
      </c>
      <c r="K25" s="270">
        <v>115.3</v>
      </c>
      <c r="L25" s="269">
        <v>104.8</v>
      </c>
      <c r="M25" s="269">
        <v>99.2</v>
      </c>
      <c r="N25" s="269">
        <v>87.1</v>
      </c>
      <c r="O25" s="271">
        <v>116.8</v>
      </c>
      <c r="P25" s="270">
        <v>104.9</v>
      </c>
    </row>
    <row r="26" spans="1:16" ht="6" customHeight="1">
      <c r="A26" s="660"/>
      <c r="B26" s="661"/>
      <c r="C26" s="662"/>
      <c r="D26" s="662"/>
      <c r="E26" s="662"/>
      <c r="F26" s="662"/>
      <c r="G26" s="662"/>
      <c r="H26" s="662"/>
      <c r="I26" s="662"/>
      <c r="J26" s="662"/>
      <c r="K26" s="663"/>
      <c r="L26" s="662"/>
      <c r="M26" s="662"/>
      <c r="N26" s="662"/>
      <c r="O26" s="664"/>
      <c r="P26" s="663"/>
    </row>
    <row r="27" spans="1:16" ht="18.75" customHeight="1">
      <c r="A27" s="665"/>
      <c r="B27" s="666"/>
      <c r="C27" s="667"/>
      <c r="D27" s="667"/>
      <c r="E27" s="667"/>
      <c r="F27" s="667"/>
      <c r="G27" s="667"/>
      <c r="H27" s="667"/>
      <c r="I27" s="667"/>
      <c r="J27" s="667"/>
      <c r="K27" s="667"/>
      <c r="L27" s="667"/>
      <c r="M27" s="667"/>
      <c r="N27" s="667"/>
      <c r="O27" s="667"/>
      <c r="P27" s="667"/>
    </row>
    <row r="28" spans="1:16" ht="18.75" customHeight="1">
      <c r="A28" s="665"/>
      <c r="B28" s="666"/>
      <c r="C28" s="667"/>
      <c r="D28" s="667"/>
      <c r="E28" s="667"/>
      <c r="F28" s="667"/>
      <c r="G28" s="667"/>
      <c r="H28" s="667"/>
      <c r="I28" s="667"/>
      <c r="J28" s="667"/>
      <c r="K28" s="667"/>
      <c r="L28" s="667"/>
      <c r="M28" s="667"/>
      <c r="N28" s="667"/>
      <c r="O28" s="667"/>
      <c r="P28" s="667"/>
    </row>
    <row r="29" spans="1:16" ht="18.75" customHeight="1">
      <c r="E29" s="1043" t="s">
        <v>673</v>
      </c>
    </row>
    <row r="30" spans="1:16" s="346" customFormat="1" ht="18.75" customHeight="1" thickBot="1">
      <c r="A30" s="668" t="s">
        <v>415</v>
      </c>
      <c r="B30" s="669"/>
      <c r="C30" s="669"/>
      <c r="D30" s="669"/>
      <c r="E30" s="669"/>
      <c r="F30" s="669"/>
      <c r="G30" s="669"/>
      <c r="H30" s="669"/>
      <c r="I30" s="669"/>
      <c r="J30" s="669"/>
      <c r="K30" s="669"/>
      <c r="L30" s="669"/>
      <c r="M30" s="1323" t="s">
        <v>504</v>
      </c>
      <c r="N30" s="1323"/>
      <c r="O30" s="1323"/>
      <c r="P30" s="1323"/>
    </row>
    <row r="31" spans="1:16" s="272" customFormat="1" ht="18.75" customHeight="1" thickTop="1">
      <c r="A31" s="630" t="s">
        <v>0</v>
      </c>
      <c r="B31" s="1324" t="s">
        <v>137</v>
      </c>
      <c r="C31" s="631"/>
      <c r="D31" s="631"/>
      <c r="E31" s="632"/>
      <c r="F31" s="633"/>
      <c r="G31" s="634"/>
      <c r="H31" s="1327" t="s">
        <v>186</v>
      </c>
      <c r="I31" s="635" t="s">
        <v>305</v>
      </c>
      <c r="J31" s="635" t="s">
        <v>307</v>
      </c>
      <c r="K31" s="636" t="s">
        <v>138</v>
      </c>
      <c r="L31" s="635" t="s">
        <v>308</v>
      </c>
      <c r="M31" s="635" t="s">
        <v>309</v>
      </c>
      <c r="N31" s="1327" t="s">
        <v>139</v>
      </c>
      <c r="O31" s="635" t="s">
        <v>311</v>
      </c>
      <c r="P31" s="1324" t="s">
        <v>140</v>
      </c>
    </row>
    <row r="32" spans="1:16" s="272" customFormat="1" ht="18.75" customHeight="1">
      <c r="A32" s="638"/>
      <c r="B32" s="1325"/>
      <c r="C32" s="639" t="s">
        <v>187</v>
      </c>
      <c r="D32" s="1331" t="s">
        <v>301</v>
      </c>
      <c r="E32" s="640" t="s">
        <v>249</v>
      </c>
      <c r="F32" s="640" t="s">
        <v>184</v>
      </c>
      <c r="G32" s="639" t="s">
        <v>187</v>
      </c>
      <c r="H32" s="1328"/>
      <c r="I32" s="641" t="s">
        <v>410</v>
      </c>
      <c r="J32" s="641" t="s">
        <v>410</v>
      </c>
      <c r="K32" s="641"/>
      <c r="L32" s="640"/>
      <c r="M32" s="640" t="s">
        <v>410</v>
      </c>
      <c r="N32" s="1328"/>
      <c r="O32" s="640"/>
      <c r="P32" s="1325"/>
    </row>
    <row r="33" spans="1:16" s="272" customFormat="1" ht="18.75" customHeight="1">
      <c r="A33" s="642" t="s">
        <v>21</v>
      </c>
      <c r="B33" s="1326"/>
      <c r="C33" s="643" t="s">
        <v>142</v>
      </c>
      <c r="D33" s="1332"/>
      <c r="E33" s="644"/>
      <c r="F33" s="645" t="s">
        <v>185</v>
      </c>
      <c r="G33" s="643" t="s">
        <v>520</v>
      </c>
      <c r="H33" s="1329"/>
      <c r="I33" s="645" t="s">
        <v>306</v>
      </c>
      <c r="J33" s="644" t="s">
        <v>141</v>
      </c>
      <c r="K33" s="645" t="s">
        <v>411</v>
      </c>
      <c r="L33" s="645" t="s">
        <v>412</v>
      </c>
      <c r="M33" s="645" t="s">
        <v>310</v>
      </c>
      <c r="N33" s="1329"/>
      <c r="O33" s="645" t="s">
        <v>413</v>
      </c>
      <c r="P33" s="1330"/>
    </row>
    <row r="34" spans="1:16" s="272" customFormat="1" ht="18.75" customHeight="1">
      <c r="A34" s="646" t="s">
        <v>414</v>
      </c>
      <c r="B34" s="647">
        <v>10000</v>
      </c>
      <c r="C34" s="648">
        <v>9604</v>
      </c>
      <c r="D34" s="649">
        <v>8892</v>
      </c>
      <c r="E34" s="648">
        <v>2626</v>
      </c>
      <c r="F34" s="647">
        <v>396</v>
      </c>
      <c r="G34" s="647">
        <v>2230</v>
      </c>
      <c r="H34" s="648">
        <v>2149</v>
      </c>
      <c r="I34" s="647">
        <v>693</v>
      </c>
      <c r="J34" s="648">
        <v>387</v>
      </c>
      <c r="K34" s="650">
        <v>353</v>
      </c>
      <c r="L34" s="647">
        <v>477</v>
      </c>
      <c r="M34" s="647">
        <v>1493</v>
      </c>
      <c r="N34" s="651">
        <v>304</v>
      </c>
      <c r="O34" s="648">
        <v>911</v>
      </c>
      <c r="P34" s="650">
        <v>607</v>
      </c>
    </row>
    <row r="35" spans="1:16" s="272" customFormat="1" ht="12.75" customHeight="1">
      <c r="A35" s="652"/>
      <c r="B35" s="653"/>
      <c r="C35" s="654"/>
      <c r="D35" s="653"/>
      <c r="E35" s="654"/>
      <c r="F35" s="653"/>
      <c r="G35" s="653"/>
      <c r="H35" s="654"/>
      <c r="I35" s="653"/>
      <c r="J35" s="654"/>
      <c r="K35" s="655"/>
      <c r="L35" s="653"/>
      <c r="M35" s="653"/>
      <c r="N35" s="656"/>
      <c r="O35" s="654"/>
      <c r="P35" s="655"/>
    </row>
    <row r="36" spans="1:16" s="272" customFormat="1" ht="18.75" customHeight="1">
      <c r="A36" s="657" t="s">
        <v>879</v>
      </c>
      <c r="B36" s="269">
        <v>105.6</v>
      </c>
      <c r="C36" s="269">
        <v>105.2</v>
      </c>
      <c r="D36" s="269">
        <v>104.5</v>
      </c>
      <c r="E36" s="269">
        <v>112.9</v>
      </c>
      <c r="F36" s="269">
        <v>114.6</v>
      </c>
      <c r="G36" s="269">
        <v>112.6</v>
      </c>
      <c r="H36" s="269">
        <v>102.4</v>
      </c>
      <c r="I36" s="269">
        <v>108.5</v>
      </c>
      <c r="J36" s="269">
        <v>113.8</v>
      </c>
      <c r="K36" s="269">
        <v>105.7</v>
      </c>
      <c r="L36" s="269">
        <v>101.2</v>
      </c>
      <c r="M36" s="269">
        <v>95.8</v>
      </c>
      <c r="N36" s="271">
        <v>102.1</v>
      </c>
      <c r="O36" s="658">
        <v>107.1</v>
      </c>
      <c r="P36" s="658">
        <v>103.7</v>
      </c>
    </row>
    <row r="37" spans="1:16" s="272" customFormat="1" ht="18.75" customHeight="1">
      <c r="A37" s="657" t="s">
        <v>595</v>
      </c>
      <c r="B37" s="269">
        <v>108.5</v>
      </c>
      <c r="C37" s="269">
        <v>107.9</v>
      </c>
      <c r="D37" s="269">
        <v>107</v>
      </c>
      <c r="E37" s="269">
        <v>117.8</v>
      </c>
      <c r="F37" s="269">
        <v>122.6</v>
      </c>
      <c r="G37" s="269">
        <v>116.9</v>
      </c>
      <c r="H37" s="269">
        <v>103.1</v>
      </c>
      <c r="I37" s="269">
        <v>112.8</v>
      </c>
      <c r="J37" s="269">
        <v>118.4</v>
      </c>
      <c r="K37" s="269">
        <v>108.2</v>
      </c>
      <c r="L37" s="269">
        <v>102.8</v>
      </c>
      <c r="M37" s="269">
        <v>97.4</v>
      </c>
      <c r="N37" s="271">
        <v>101.6</v>
      </c>
      <c r="O37" s="658">
        <v>112.9</v>
      </c>
      <c r="P37" s="658">
        <v>104.8</v>
      </c>
    </row>
    <row r="38" spans="1:16" s="272" customFormat="1" ht="18.75" customHeight="1">
      <c r="A38" s="657" t="s">
        <v>867</v>
      </c>
      <c r="B38" s="269">
        <v>111.9</v>
      </c>
      <c r="C38" s="269">
        <v>111.2</v>
      </c>
      <c r="D38" s="269">
        <v>110.3</v>
      </c>
      <c r="E38" s="269">
        <v>125.8</v>
      </c>
      <c r="F38" s="269">
        <v>129.4</v>
      </c>
      <c r="G38" s="269">
        <v>125.2</v>
      </c>
      <c r="H38" s="269">
        <v>104</v>
      </c>
      <c r="I38" s="269">
        <v>116.9</v>
      </c>
      <c r="J38" s="269">
        <v>121.6</v>
      </c>
      <c r="K38" s="269">
        <v>111.1</v>
      </c>
      <c r="L38" s="269">
        <v>104.3</v>
      </c>
      <c r="M38" s="269">
        <v>100</v>
      </c>
      <c r="N38" s="271">
        <v>97.1</v>
      </c>
      <c r="O38" s="658">
        <v>115.6</v>
      </c>
      <c r="P38" s="658">
        <v>105.9</v>
      </c>
    </row>
    <row r="39" spans="1:16" s="272" customFormat="1" ht="18.75" customHeight="1">
      <c r="A39" s="659"/>
      <c r="B39" s="269"/>
      <c r="C39" s="269"/>
      <c r="D39" s="269"/>
      <c r="E39" s="269"/>
      <c r="F39" s="269"/>
      <c r="G39" s="269"/>
      <c r="H39" s="269"/>
      <c r="I39" s="269"/>
      <c r="J39" s="269"/>
      <c r="K39" s="269"/>
      <c r="L39" s="269"/>
      <c r="M39" s="269"/>
      <c r="N39" s="656"/>
      <c r="O39" s="658"/>
      <c r="P39" s="658"/>
    </row>
    <row r="40" spans="1:16" s="272" customFormat="1" ht="18.75" customHeight="1">
      <c r="A40" s="268" t="s">
        <v>913</v>
      </c>
      <c r="B40" s="269">
        <v>111.2</v>
      </c>
      <c r="C40" s="269">
        <v>109.8</v>
      </c>
      <c r="D40" s="269">
        <v>108.5</v>
      </c>
      <c r="E40" s="269">
        <v>124.7</v>
      </c>
      <c r="F40" s="269">
        <v>145.69999999999999</v>
      </c>
      <c r="G40" s="269">
        <v>121</v>
      </c>
      <c r="H40" s="269">
        <v>103.5</v>
      </c>
      <c r="I40" s="269">
        <v>119.3</v>
      </c>
      <c r="J40" s="269">
        <v>119.6</v>
      </c>
      <c r="K40" s="269">
        <v>108.6</v>
      </c>
      <c r="L40" s="269">
        <v>103.9</v>
      </c>
      <c r="M40" s="269">
        <v>99.1</v>
      </c>
      <c r="N40" s="271">
        <v>101.3</v>
      </c>
      <c r="O40" s="269">
        <v>112.9</v>
      </c>
      <c r="P40" s="270">
        <v>105.6</v>
      </c>
    </row>
    <row r="41" spans="1:16" s="272" customFormat="1" ht="18.75" customHeight="1">
      <c r="A41" s="268" t="s">
        <v>624</v>
      </c>
      <c r="B41" s="269">
        <v>110.8</v>
      </c>
      <c r="C41" s="269">
        <v>109.7</v>
      </c>
      <c r="D41" s="269">
        <v>108.7</v>
      </c>
      <c r="E41" s="269">
        <v>124.1</v>
      </c>
      <c r="F41" s="269">
        <v>138</v>
      </c>
      <c r="G41" s="269">
        <v>121.6</v>
      </c>
      <c r="H41" s="269">
        <v>103.6</v>
      </c>
      <c r="I41" s="269">
        <v>114.2</v>
      </c>
      <c r="J41" s="269">
        <v>119.4</v>
      </c>
      <c r="K41" s="269">
        <v>108.8</v>
      </c>
      <c r="L41" s="269">
        <v>103.9</v>
      </c>
      <c r="M41" s="269">
        <v>99.3</v>
      </c>
      <c r="N41" s="271">
        <v>101.5</v>
      </c>
      <c r="O41" s="269">
        <v>113.3</v>
      </c>
      <c r="P41" s="270">
        <v>105.5</v>
      </c>
    </row>
    <row r="42" spans="1:16" s="272" customFormat="1" ht="18.75" customHeight="1">
      <c r="A42" s="268" t="s">
        <v>620</v>
      </c>
      <c r="B42" s="269">
        <v>111.1</v>
      </c>
      <c r="C42" s="269">
        <v>110.2</v>
      </c>
      <c r="D42" s="269">
        <v>109.2</v>
      </c>
      <c r="E42" s="269">
        <v>124.2</v>
      </c>
      <c r="F42" s="269">
        <v>134</v>
      </c>
      <c r="G42" s="269">
        <v>122.5</v>
      </c>
      <c r="H42" s="269">
        <v>103.6</v>
      </c>
      <c r="I42" s="269">
        <v>114.5</v>
      </c>
      <c r="J42" s="269">
        <v>120</v>
      </c>
      <c r="K42" s="269">
        <v>110.1</v>
      </c>
      <c r="L42" s="269">
        <v>104.2</v>
      </c>
      <c r="M42" s="269">
        <v>99.5</v>
      </c>
      <c r="N42" s="271">
        <v>101.5</v>
      </c>
      <c r="O42" s="269">
        <v>114.3</v>
      </c>
      <c r="P42" s="270">
        <v>105.6</v>
      </c>
    </row>
    <row r="43" spans="1:16" s="272" customFormat="1" ht="18.75" customHeight="1">
      <c r="A43" s="268" t="s">
        <v>603</v>
      </c>
      <c r="B43" s="269">
        <v>111.5</v>
      </c>
      <c r="C43" s="269">
        <v>110.9</v>
      </c>
      <c r="D43" s="269">
        <v>109.7</v>
      </c>
      <c r="E43" s="269">
        <v>124</v>
      </c>
      <c r="F43" s="269">
        <v>126.2</v>
      </c>
      <c r="G43" s="269">
        <v>123.6</v>
      </c>
      <c r="H43" s="269">
        <v>103.9</v>
      </c>
      <c r="I43" s="269">
        <v>117.9</v>
      </c>
      <c r="J43" s="269">
        <v>121.8</v>
      </c>
      <c r="K43" s="269">
        <v>111.6</v>
      </c>
      <c r="L43" s="269">
        <v>104.2</v>
      </c>
      <c r="M43" s="269">
        <v>99.9</v>
      </c>
      <c r="N43" s="271">
        <v>95.7</v>
      </c>
      <c r="O43" s="269">
        <v>115.9</v>
      </c>
      <c r="P43" s="270">
        <v>105.8</v>
      </c>
    </row>
    <row r="44" spans="1:16" s="272" customFormat="1" ht="18.75" customHeight="1">
      <c r="A44" s="268" t="s">
        <v>604</v>
      </c>
      <c r="B44" s="269">
        <v>111.8</v>
      </c>
      <c r="C44" s="269">
        <v>111.4</v>
      </c>
      <c r="D44" s="269">
        <v>110</v>
      </c>
      <c r="E44" s="269">
        <v>124.4</v>
      </c>
      <c r="F44" s="269">
        <v>122.9</v>
      </c>
      <c r="G44" s="269">
        <v>124.6</v>
      </c>
      <c r="H44" s="269">
        <v>104</v>
      </c>
      <c r="I44" s="269">
        <v>121.2</v>
      </c>
      <c r="J44" s="269">
        <v>122.1</v>
      </c>
      <c r="K44" s="269">
        <v>111.5</v>
      </c>
      <c r="L44" s="269">
        <v>104.3</v>
      </c>
      <c r="M44" s="269">
        <v>99.6</v>
      </c>
      <c r="N44" s="271">
        <v>95.7</v>
      </c>
      <c r="O44" s="269">
        <v>116.1</v>
      </c>
      <c r="P44" s="270">
        <v>106</v>
      </c>
    </row>
    <row r="45" spans="1:16" s="272" customFormat="1" ht="18.75" customHeight="1">
      <c r="A45" s="268" t="s">
        <v>605</v>
      </c>
      <c r="B45" s="269">
        <v>111.7</v>
      </c>
      <c r="C45" s="269">
        <v>111.4</v>
      </c>
      <c r="D45" s="269">
        <v>110.3</v>
      </c>
      <c r="E45" s="269">
        <v>124.6</v>
      </c>
      <c r="F45" s="269">
        <v>120.5</v>
      </c>
      <c r="G45" s="269">
        <v>125.4</v>
      </c>
      <c r="H45" s="269">
        <v>104</v>
      </c>
      <c r="I45" s="269">
        <v>120.1</v>
      </c>
      <c r="J45" s="269">
        <v>122.3</v>
      </c>
      <c r="K45" s="269">
        <v>111.3</v>
      </c>
      <c r="L45" s="269">
        <v>104.3</v>
      </c>
      <c r="M45" s="269">
        <v>99.6</v>
      </c>
      <c r="N45" s="271">
        <v>95.6</v>
      </c>
      <c r="O45" s="269">
        <v>115</v>
      </c>
      <c r="P45" s="270">
        <v>106</v>
      </c>
    </row>
    <row r="46" spans="1:16" s="272" customFormat="1" ht="18.75" customHeight="1">
      <c r="A46" s="268" t="s">
        <v>606</v>
      </c>
      <c r="B46" s="269">
        <v>111.9</v>
      </c>
      <c r="C46" s="269">
        <v>111.6</v>
      </c>
      <c r="D46" s="269">
        <v>110.5</v>
      </c>
      <c r="E46" s="269">
        <v>125.1</v>
      </c>
      <c r="F46" s="269">
        <v>120.3</v>
      </c>
      <c r="G46" s="269">
        <v>126</v>
      </c>
      <c r="H46" s="269">
        <v>104.1</v>
      </c>
      <c r="I46" s="269">
        <v>119.1</v>
      </c>
      <c r="J46" s="269">
        <v>122.5</v>
      </c>
      <c r="K46" s="269">
        <v>110.1</v>
      </c>
      <c r="L46" s="269">
        <v>104.4</v>
      </c>
      <c r="M46" s="269">
        <v>100.2</v>
      </c>
      <c r="N46" s="271">
        <v>95.6</v>
      </c>
      <c r="O46" s="269">
        <v>115.9</v>
      </c>
      <c r="P46" s="270">
        <v>106.1</v>
      </c>
    </row>
    <row r="47" spans="1:16" s="272" customFormat="1" ht="18.75" customHeight="1">
      <c r="A47" s="268" t="s">
        <v>607</v>
      </c>
      <c r="B47" s="269">
        <v>112.1</v>
      </c>
      <c r="C47" s="269">
        <v>111.6</v>
      </c>
      <c r="D47" s="269">
        <v>110.9</v>
      </c>
      <c r="E47" s="269">
        <v>126.1</v>
      </c>
      <c r="F47" s="269">
        <v>124.2</v>
      </c>
      <c r="G47" s="269">
        <v>126.4</v>
      </c>
      <c r="H47" s="269">
        <v>104.2</v>
      </c>
      <c r="I47" s="269">
        <v>114.2</v>
      </c>
      <c r="J47" s="269">
        <v>122.7</v>
      </c>
      <c r="K47" s="269">
        <v>109.4</v>
      </c>
      <c r="L47" s="269">
        <v>104.3</v>
      </c>
      <c r="M47" s="269">
        <v>100.6</v>
      </c>
      <c r="N47" s="271">
        <v>95.6</v>
      </c>
      <c r="O47" s="269">
        <v>118</v>
      </c>
      <c r="P47" s="270">
        <v>106.3</v>
      </c>
    </row>
    <row r="48" spans="1:16" s="272" customFormat="1" ht="18.75" customHeight="1">
      <c r="A48" s="268" t="s">
        <v>608</v>
      </c>
      <c r="B48" s="269">
        <v>112</v>
      </c>
      <c r="C48" s="269">
        <v>111.4</v>
      </c>
      <c r="D48" s="269">
        <v>110.8</v>
      </c>
      <c r="E48" s="269">
        <v>127</v>
      </c>
      <c r="F48" s="269">
        <v>128.19999999999999</v>
      </c>
      <c r="G48" s="269">
        <v>126.7</v>
      </c>
      <c r="H48" s="269">
        <v>104.2</v>
      </c>
      <c r="I48" s="269">
        <v>112.6</v>
      </c>
      <c r="J48" s="269">
        <v>121.8</v>
      </c>
      <c r="K48" s="269">
        <v>112.5</v>
      </c>
      <c r="L48" s="269">
        <v>104.4</v>
      </c>
      <c r="M48" s="269">
        <v>100.4</v>
      </c>
      <c r="N48" s="271">
        <v>95.6</v>
      </c>
      <c r="O48" s="269">
        <v>115.5</v>
      </c>
      <c r="P48" s="270">
        <v>105.8</v>
      </c>
    </row>
    <row r="49" spans="1:18" s="272" customFormat="1" ht="18.75" customHeight="1">
      <c r="A49" s="268" t="s">
        <v>817</v>
      </c>
      <c r="B49" s="269">
        <v>112.8</v>
      </c>
      <c r="C49" s="269">
        <v>112.1</v>
      </c>
      <c r="D49" s="269">
        <v>111.5</v>
      </c>
      <c r="E49" s="269">
        <v>128.1</v>
      </c>
      <c r="F49" s="269">
        <v>130.30000000000001</v>
      </c>
      <c r="G49" s="269">
        <v>127.7</v>
      </c>
      <c r="H49" s="269">
        <v>104.3</v>
      </c>
      <c r="I49" s="269">
        <v>113.5</v>
      </c>
      <c r="J49" s="269">
        <v>123.4</v>
      </c>
      <c r="K49" s="269">
        <v>112.8</v>
      </c>
      <c r="L49" s="269">
        <v>104.5</v>
      </c>
      <c r="M49" s="269">
        <v>101.2</v>
      </c>
      <c r="N49" s="271">
        <v>95.6</v>
      </c>
      <c r="O49" s="269">
        <v>117.2</v>
      </c>
      <c r="P49" s="270">
        <v>106.2</v>
      </c>
    </row>
    <row r="50" spans="1:18" s="272" customFormat="1" ht="18.75" customHeight="1">
      <c r="A50" s="268" t="s">
        <v>561</v>
      </c>
      <c r="B50" s="269">
        <v>113.2</v>
      </c>
      <c r="C50" s="269">
        <v>112.5</v>
      </c>
      <c r="D50" s="269">
        <v>111.6</v>
      </c>
      <c r="E50" s="269">
        <v>128.6</v>
      </c>
      <c r="F50" s="269">
        <v>130.6</v>
      </c>
      <c r="G50" s="269">
        <v>128.30000000000001</v>
      </c>
      <c r="H50" s="269">
        <v>104.5</v>
      </c>
      <c r="I50" s="269">
        <v>117.9</v>
      </c>
      <c r="J50" s="269">
        <v>122.7</v>
      </c>
      <c r="K50" s="269">
        <v>113.3</v>
      </c>
      <c r="L50" s="269">
        <v>104.6</v>
      </c>
      <c r="M50" s="269">
        <v>101</v>
      </c>
      <c r="N50" s="271">
        <v>95.6</v>
      </c>
      <c r="O50" s="269">
        <v>116.8</v>
      </c>
      <c r="P50" s="270">
        <v>106.1</v>
      </c>
    </row>
    <row r="51" spans="1:18" s="272" customFormat="1" ht="18.75" customHeight="1">
      <c r="A51" s="268" t="s">
        <v>566</v>
      </c>
      <c r="B51" s="269">
        <v>113</v>
      </c>
      <c r="C51" s="269">
        <v>112.2</v>
      </c>
      <c r="D51" s="269">
        <v>111.5</v>
      </c>
      <c r="E51" s="269">
        <v>128.80000000000001</v>
      </c>
      <c r="F51" s="269">
        <v>132.30000000000001</v>
      </c>
      <c r="G51" s="269">
        <v>128.19999999999999</v>
      </c>
      <c r="H51" s="269">
        <v>104.5</v>
      </c>
      <c r="I51" s="269">
        <v>117.7</v>
      </c>
      <c r="J51" s="269">
        <v>121.1</v>
      </c>
      <c r="K51" s="269">
        <v>112.7</v>
      </c>
      <c r="L51" s="269">
        <v>104.5</v>
      </c>
      <c r="M51" s="269">
        <v>100</v>
      </c>
      <c r="N51" s="271">
        <v>95.6</v>
      </c>
      <c r="O51" s="269">
        <v>116.8</v>
      </c>
      <c r="P51" s="270">
        <v>106.1</v>
      </c>
    </row>
    <row r="52" spans="1:18" s="272" customFormat="1" ht="18.75" customHeight="1">
      <c r="A52" s="268" t="s">
        <v>949</v>
      </c>
      <c r="B52" s="269">
        <v>112.9</v>
      </c>
      <c r="C52" s="269">
        <v>112</v>
      </c>
      <c r="D52" s="269">
        <v>111.4</v>
      </c>
      <c r="E52" s="269">
        <v>129.5</v>
      </c>
      <c r="F52" s="269">
        <v>135.6</v>
      </c>
      <c r="G52" s="269">
        <v>128.4</v>
      </c>
      <c r="H52" s="269">
        <v>104.6</v>
      </c>
      <c r="I52" s="269">
        <v>117.5</v>
      </c>
      <c r="J52" s="269">
        <v>120.6</v>
      </c>
      <c r="K52" s="269">
        <v>111.2</v>
      </c>
      <c r="L52" s="269">
        <v>104.3</v>
      </c>
      <c r="M52" s="269">
        <v>99.7</v>
      </c>
      <c r="N52" s="271">
        <v>95.6</v>
      </c>
      <c r="O52" s="269">
        <v>115.2</v>
      </c>
      <c r="P52" s="270">
        <v>106.2</v>
      </c>
    </row>
    <row r="53" spans="1:18" ht="6" customHeight="1">
      <c r="A53" s="660"/>
      <c r="B53" s="661"/>
      <c r="C53" s="662"/>
      <c r="D53" s="662"/>
      <c r="E53" s="662"/>
      <c r="F53" s="662"/>
      <c r="G53" s="662"/>
      <c r="H53" s="662"/>
      <c r="I53" s="662"/>
      <c r="J53" s="662"/>
      <c r="K53" s="662"/>
      <c r="L53" s="662"/>
      <c r="M53" s="662"/>
      <c r="N53" s="662"/>
      <c r="O53" s="662"/>
      <c r="P53" s="663"/>
    </row>
    <row r="54" spans="1:18" s="272" customFormat="1" ht="18.75" customHeight="1">
      <c r="A54" s="670" t="s">
        <v>506</v>
      </c>
      <c r="P54" s="267"/>
    </row>
    <row r="55" spans="1:18" s="272" customFormat="1" ht="18.75" customHeight="1">
      <c r="A55" s="670" t="s">
        <v>209</v>
      </c>
      <c r="P55" s="267"/>
    </row>
    <row r="56" spans="1:18" s="272" customFormat="1" ht="17.25" customHeight="1">
      <c r="A56" s="671"/>
      <c r="P56" s="267"/>
    </row>
    <row r="57" spans="1:18" s="272" customFormat="1">
      <c r="P57" s="267"/>
    </row>
    <row r="58" spans="1:18" s="272" customFormat="1">
      <c r="A58" s="267"/>
      <c r="B58" s="267"/>
      <c r="C58" s="267"/>
      <c r="D58" s="267"/>
      <c r="E58" s="267"/>
      <c r="F58" s="267"/>
      <c r="G58" s="267"/>
      <c r="H58" s="267"/>
      <c r="I58" s="267"/>
      <c r="J58" s="267"/>
      <c r="K58" s="267"/>
      <c r="L58" s="267"/>
      <c r="M58" s="267"/>
      <c r="N58" s="267"/>
      <c r="O58" s="267"/>
      <c r="P58" s="267"/>
    </row>
    <row r="59" spans="1:18" s="272" customFormat="1">
      <c r="A59" s="267"/>
      <c r="B59" s="267"/>
      <c r="C59" s="267"/>
      <c r="D59" s="267"/>
      <c r="E59" s="267"/>
      <c r="F59" s="267"/>
      <c r="G59" s="267"/>
      <c r="H59" s="267"/>
      <c r="I59" s="267"/>
      <c r="J59" s="267"/>
      <c r="K59" s="267"/>
      <c r="L59" s="267"/>
      <c r="M59" s="267"/>
      <c r="N59" s="267"/>
      <c r="O59" s="267"/>
      <c r="P59" s="267"/>
    </row>
    <row r="60" spans="1:18">
      <c r="R60" s="272"/>
    </row>
  </sheetData>
  <mergeCells count="14">
    <mergeCell ref="A1:C1"/>
    <mergeCell ref="A2:C2"/>
    <mergeCell ref="N3:P3"/>
    <mergeCell ref="B4:B6"/>
    <mergeCell ref="H4:H6"/>
    <mergeCell ref="N4:N6"/>
    <mergeCell ref="P4:P6"/>
    <mergeCell ref="D5:D6"/>
    <mergeCell ref="M30:P30"/>
    <mergeCell ref="B31:B33"/>
    <mergeCell ref="H31:H33"/>
    <mergeCell ref="N31:N33"/>
    <mergeCell ref="P31:P33"/>
    <mergeCell ref="D32:D33"/>
  </mergeCells>
  <phoneticPr fontId="4"/>
  <pageMargins left="0.70866141732283472" right="0.39370078740157483" top="0.70866141732283472" bottom="0.59055118110236227" header="0" footer="0.27559055118110237"/>
  <pageSetup paperSize="9" scale="74" firstPageNumber="8" orientation="portrait" useFirstPageNumber="1" r:id="rId1"/>
  <headerFooter scaleWithDoc="0" alignWithMargins="0"/>
  <ignoredErrors>
    <ignoredError sqref="A14:A24 A41:A51"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L63"/>
  <sheetViews>
    <sheetView zoomScaleNormal="100" workbookViewId="0">
      <pane xSplit="1" ySplit="6" topLeftCell="B7" activePane="bottomRight" state="frozen"/>
      <selection sqref="A1:XFD1048576"/>
      <selection pane="topRight" sqref="A1:XFD1048576"/>
      <selection pane="bottomLeft" sqref="A1:XFD1048576"/>
      <selection pane="bottomRight"/>
    </sheetView>
  </sheetViews>
  <sheetFormatPr defaultColWidth="8" defaultRowHeight="10.5"/>
  <cols>
    <col min="1" max="1" width="12.625" style="273" customWidth="1"/>
    <col min="2" max="10" width="9.625" style="273" customWidth="1"/>
    <col min="11" max="88" width="8.625" style="273" customWidth="1"/>
    <col min="89" max="16384" width="8" style="273"/>
  </cols>
  <sheetData>
    <row r="1" spans="1:10" ht="14.25" customHeight="1"/>
    <row r="2" spans="1:10" s="347" customFormat="1" ht="26.25" customHeight="1">
      <c r="A2" s="672" t="s">
        <v>352</v>
      </c>
      <c r="B2" s="673"/>
      <c r="C2" s="673"/>
      <c r="D2" s="673"/>
    </row>
    <row r="3" spans="1:10" s="347" customFormat="1" ht="18.75" customHeight="1" thickBot="1">
      <c r="A3" s="674" t="s">
        <v>143</v>
      </c>
      <c r="B3" s="675"/>
      <c r="F3" s="1044" t="s">
        <v>674</v>
      </c>
    </row>
    <row r="4" spans="1:10" ht="12.75" customHeight="1" thickTop="1">
      <c r="A4" s="676" t="s">
        <v>214</v>
      </c>
      <c r="B4" s="677" t="s">
        <v>176</v>
      </c>
      <c r="C4" s="1336" t="s">
        <v>276</v>
      </c>
      <c r="D4" s="1336" t="s">
        <v>277</v>
      </c>
      <c r="E4" s="1339" t="s">
        <v>278</v>
      </c>
      <c r="F4" s="678"/>
      <c r="G4" s="1339" t="s">
        <v>279</v>
      </c>
      <c r="H4" s="678"/>
      <c r="I4" s="678"/>
      <c r="J4" s="1339" t="s">
        <v>144</v>
      </c>
    </row>
    <row r="5" spans="1:10" ht="9" customHeight="1">
      <c r="A5" s="679"/>
      <c r="B5" s="680"/>
      <c r="C5" s="1337"/>
      <c r="D5" s="1337"/>
      <c r="E5" s="1340"/>
      <c r="F5" s="1342" t="s">
        <v>280</v>
      </c>
      <c r="G5" s="1340"/>
      <c r="H5" s="1344" t="s">
        <v>281</v>
      </c>
      <c r="I5" s="681"/>
      <c r="J5" s="1340"/>
    </row>
    <row r="6" spans="1:10" ht="12.75" customHeight="1">
      <c r="A6" s="682" t="s">
        <v>21</v>
      </c>
      <c r="B6" s="683" t="s">
        <v>177</v>
      </c>
      <c r="C6" s="1338"/>
      <c r="D6" s="1338"/>
      <c r="E6" s="1341"/>
      <c r="F6" s="1343"/>
      <c r="G6" s="1341"/>
      <c r="H6" s="1345"/>
      <c r="I6" s="684" t="s">
        <v>282</v>
      </c>
      <c r="J6" s="1341"/>
    </row>
    <row r="7" spans="1:10" ht="13.5" customHeight="1">
      <c r="A7" s="685"/>
      <c r="B7" s="686" t="s">
        <v>145</v>
      </c>
      <c r="C7" s="687" t="s">
        <v>146</v>
      </c>
      <c r="D7" s="687" t="s">
        <v>146</v>
      </c>
      <c r="E7" s="687" t="s">
        <v>147</v>
      </c>
      <c r="F7" s="687" t="s">
        <v>148</v>
      </c>
      <c r="G7" s="687" t="s">
        <v>147</v>
      </c>
      <c r="H7" s="687" t="s">
        <v>149</v>
      </c>
      <c r="I7" s="687" t="s">
        <v>149</v>
      </c>
      <c r="J7" s="688" t="s">
        <v>150</v>
      </c>
    </row>
    <row r="8" spans="1:10" ht="16.5" customHeight="1">
      <c r="A8" s="689" t="s">
        <v>879</v>
      </c>
      <c r="B8" s="690">
        <v>48</v>
      </c>
      <c r="C8" s="691">
        <v>3.27</v>
      </c>
      <c r="D8" s="691">
        <v>1.84</v>
      </c>
      <c r="E8" s="183">
        <v>664947</v>
      </c>
      <c r="F8" s="183">
        <v>453382</v>
      </c>
      <c r="G8" s="183">
        <v>488030</v>
      </c>
      <c r="H8" s="183">
        <v>368713</v>
      </c>
      <c r="I8" s="692">
        <v>91515</v>
      </c>
      <c r="J8" s="690">
        <v>119317</v>
      </c>
    </row>
    <row r="9" spans="1:10" ht="16.5" customHeight="1">
      <c r="A9" s="689" t="s">
        <v>595</v>
      </c>
      <c r="B9" s="690">
        <v>46</v>
      </c>
      <c r="C9" s="691">
        <v>3.42</v>
      </c>
      <c r="D9" s="691">
        <v>1.83</v>
      </c>
      <c r="E9" s="183">
        <v>681686</v>
      </c>
      <c r="F9" s="183">
        <v>415179</v>
      </c>
      <c r="G9" s="183">
        <v>452245</v>
      </c>
      <c r="H9" s="183">
        <v>337076</v>
      </c>
      <c r="I9" s="692">
        <v>95553</v>
      </c>
      <c r="J9" s="690">
        <v>115169</v>
      </c>
    </row>
    <row r="10" spans="1:10" ht="16.5" customHeight="1">
      <c r="A10" s="689" t="s">
        <v>867</v>
      </c>
      <c r="B10" s="690">
        <v>52</v>
      </c>
      <c r="C10" s="691">
        <v>3.28</v>
      </c>
      <c r="D10" s="691">
        <v>1.82</v>
      </c>
      <c r="E10" s="183">
        <v>725145</v>
      </c>
      <c r="F10" s="183">
        <v>462920</v>
      </c>
      <c r="G10" s="183">
        <v>507926</v>
      </c>
      <c r="H10" s="183">
        <v>375384</v>
      </c>
      <c r="I10" s="692">
        <v>93605</v>
      </c>
      <c r="J10" s="690">
        <v>132543</v>
      </c>
    </row>
    <row r="11" spans="1:10" ht="16.5" customHeight="1">
      <c r="A11" s="693"/>
      <c r="B11" s="694"/>
      <c r="C11" s="695"/>
      <c r="D11" s="695"/>
      <c r="E11" s="696"/>
      <c r="F11" s="696"/>
      <c r="G11" s="696"/>
      <c r="H11" s="696"/>
      <c r="I11" s="697"/>
      <c r="J11" s="698"/>
    </row>
    <row r="12" spans="1:10" ht="16.5" customHeight="1">
      <c r="A12" s="56" t="s">
        <v>853</v>
      </c>
      <c r="B12" s="274">
        <v>52</v>
      </c>
      <c r="C12" s="275">
        <v>3.6</v>
      </c>
      <c r="D12" s="276">
        <v>1.96</v>
      </c>
      <c r="E12" s="277">
        <v>634528</v>
      </c>
      <c r="F12" s="278">
        <v>406731</v>
      </c>
      <c r="G12" s="277">
        <v>527689</v>
      </c>
      <c r="H12" s="278">
        <v>400332</v>
      </c>
      <c r="I12" s="277">
        <v>108238</v>
      </c>
      <c r="J12" s="278">
        <v>127357</v>
      </c>
    </row>
    <row r="13" spans="1:10" ht="16.5" customHeight="1">
      <c r="A13" s="56" t="s">
        <v>634</v>
      </c>
      <c r="B13" s="274">
        <v>51</v>
      </c>
      <c r="C13" s="275">
        <v>3.57</v>
      </c>
      <c r="D13" s="276">
        <v>1.9</v>
      </c>
      <c r="E13" s="277">
        <v>688838</v>
      </c>
      <c r="F13" s="278">
        <v>393022</v>
      </c>
      <c r="G13" s="277">
        <v>476988</v>
      </c>
      <c r="H13" s="278">
        <v>354137</v>
      </c>
      <c r="I13" s="277">
        <v>93629</v>
      </c>
      <c r="J13" s="278">
        <v>122852</v>
      </c>
    </row>
    <row r="14" spans="1:10" ht="16.5" customHeight="1">
      <c r="A14" s="56" t="s">
        <v>635</v>
      </c>
      <c r="B14" s="274">
        <v>51</v>
      </c>
      <c r="C14" s="275">
        <v>3.69</v>
      </c>
      <c r="D14" s="276">
        <v>1.86</v>
      </c>
      <c r="E14" s="277">
        <v>636326</v>
      </c>
      <c r="F14" s="278">
        <v>404627</v>
      </c>
      <c r="G14" s="277">
        <v>542017</v>
      </c>
      <c r="H14" s="278">
        <v>418848</v>
      </c>
      <c r="I14" s="277">
        <v>106818</v>
      </c>
      <c r="J14" s="278">
        <v>123169</v>
      </c>
    </row>
    <row r="15" spans="1:10" ht="16.5" customHeight="1">
      <c r="A15" s="56" t="s">
        <v>638</v>
      </c>
      <c r="B15" s="279">
        <v>49</v>
      </c>
      <c r="C15" s="280">
        <v>3.61</v>
      </c>
      <c r="D15" s="280">
        <v>1.89</v>
      </c>
      <c r="E15" s="279">
        <v>721958</v>
      </c>
      <c r="F15" s="279">
        <v>378025</v>
      </c>
      <c r="G15" s="279">
        <v>574693</v>
      </c>
      <c r="H15" s="279">
        <v>431221</v>
      </c>
      <c r="I15" s="279">
        <v>94761</v>
      </c>
      <c r="J15" s="281">
        <v>143473</v>
      </c>
    </row>
    <row r="16" spans="1:10" ht="16.5" customHeight="1">
      <c r="A16" s="56" t="s">
        <v>625</v>
      </c>
      <c r="B16" s="279">
        <v>52</v>
      </c>
      <c r="C16" s="280">
        <v>3.51</v>
      </c>
      <c r="D16" s="280">
        <v>1.84</v>
      </c>
      <c r="E16" s="279">
        <v>560569</v>
      </c>
      <c r="F16" s="279">
        <v>368182</v>
      </c>
      <c r="G16" s="279">
        <v>452428</v>
      </c>
      <c r="H16" s="279">
        <v>331957</v>
      </c>
      <c r="I16" s="279">
        <v>90215</v>
      </c>
      <c r="J16" s="281">
        <v>120471</v>
      </c>
    </row>
    <row r="17" spans="1:12" ht="16.5" customHeight="1">
      <c r="A17" s="56" t="s">
        <v>626</v>
      </c>
      <c r="B17" s="281">
        <v>50</v>
      </c>
      <c r="C17" s="280">
        <v>3.27</v>
      </c>
      <c r="D17" s="283">
        <v>1.81</v>
      </c>
      <c r="E17" s="279">
        <v>920113</v>
      </c>
      <c r="F17" s="284">
        <v>570062</v>
      </c>
      <c r="G17" s="279">
        <v>499952</v>
      </c>
      <c r="H17" s="284">
        <v>335382</v>
      </c>
      <c r="I17" s="279">
        <v>86916</v>
      </c>
      <c r="J17" s="284">
        <v>164570</v>
      </c>
      <c r="L17" s="282"/>
    </row>
    <row r="18" spans="1:12" ht="16.5" customHeight="1">
      <c r="A18" s="56" t="s">
        <v>627</v>
      </c>
      <c r="B18" s="281">
        <v>51</v>
      </c>
      <c r="C18" s="280">
        <v>3.15</v>
      </c>
      <c r="D18" s="283">
        <v>1.77</v>
      </c>
      <c r="E18" s="279">
        <v>805654</v>
      </c>
      <c r="F18" s="284">
        <v>548664</v>
      </c>
      <c r="G18" s="279">
        <v>506717</v>
      </c>
      <c r="H18" s="284">
        <v>344490</v>
      </c>
      <c r="I18" s="279">
        <v>92130</v>
      </c>
      <c r="J18" s="284">
        <v>162227</v>
      </c>
    </row>
    <row r="19" spans="1:12" ht="16.5" customHeight="1">
      <c r="A19" s="56" t="s">
        <v>628</v>
      </c>
      <c r="B19" s="281">
        <v>54</v>
      </c>
      <c r="C19" s="280">
        <v>3.05</v>
      </c>
      <c r="D19" s="283">
        <v>1.74</v>
      </c>
      <c r="E19" s="279">
        <v>623028</v>
      </c>
      <c r="F19" s="284">
        <v>367890</v>
      </c>
      <c r="G19" s="279">
        <v>470166</v>
      </c>
      <c r="H19" s="284">
        <v>366834</v>
      </c>
      <c r="I19" s="279">
        <v>94070</v>
      </c>
      <c r="J19" s="284">
        <v>103332</v>
      </c>
    </row>
    <row r="20" spans="1:12" ht="16.5" customHeight="1">
      <c r="A20" s="56" t="s">
        <v>629</v>
      </c>
      <c r="B20" s="281">
        <v>53</v>
      </c>
      <c r="C20" s="280">
        <v>2.98</v>
      </c>
      <c r="D20" s="283">
        <v>1.72</v>
      </c>
      <c r="E20" s="279">
        <v>515530</v>
      </c>
      <c r="F20" s="284">
        <v>363670</v>
      </c>
      <c r="G20" s="279">
        <v>465815</v>
      </c>
      <c r="H20" s="284">
        <v>362217</v>
      </c>
      <c r="I20" s="279">
        <v>81445</v>
      </c>
      <c r="J20" s="284">
        <v>103598</v>
      </c>
    </row>
    <row r="21" spans="1:12" ht="16.5" customHeight="1">
      <c r="A21" s="56" t="s">
        <v>787</v>
      </c>
      <c r="B21" s="281">
        <v>51</v>
      </c>
      <c r="C21" s="280">
        <v>3</v>
      </c>
      <c r="D21" s="283">
        <v>1.78</v>
      </c>
      <c r="E21" s="279">
        <v>622115</v>
      </c>
      <c r="F21" s="284">
        <v>378144</v>
      </c>
      <c r="G21" s="279">
        <v>539479</v>
      </c>
      <c r="H21" s="284">
        <v>443046</v>
      </c>
      <c r="I21" s="279">
        <v>85362</v>
      </c>
      <c r="J21" s="284">
        <v>96433</v>
      </c>
    </row>
    <row r="22" spans="1:12" ht="16.5" customHeight="1">
      <c r="A22" s="56" t="s">
        <v>553</v>
      </c>
      <c r="B22" s="281">
        <v>53</v>
      </c>
      <c r="C22" s="280">
        <v>2.94</v>
      </c>
      <c r="D22" s="283">
        <v>1.78</v>
      </c>
      <c r="E22" s="279">
        <v>528149</v>
      </c>
      <c r="F22" s="284">
        <v>383698</v>
      </c>
      <c r="G22" s="279">
        <v>394139</v>
      </c>
      <c r="H22" s="284">
        <v>306772</v>
      </c>
      <c r="I22" s="279">
        <v>81315</v>
      </c>
      <c r="J22" s="284">
        <v>87367</v>
      </c>
    </row>
    <row r="23" spans="1:12" ht="16.5" customHeight="1">
      <c r="A23" s="56" t="s">
        <v>559</v>
      </c>
      <c r="B23" s="281">
        <v>55</v>
      </c>
      <c r="C23" s="280">
        <v>3</v>
      </c>
      <c r="D23" s="283">
        <v>1.76</v>
      </c>
      <c r="E23" s="279">
        <v>1444936</v>
      </c>
      <c r="F23" s="284">
        <v>992323</v>
      </c>
      <c r="G23" s="279">
        <v>645033</v>
      </c>
      <c r="H23" s="284">
        <v>409367</v>
      </c>
      <c r="I23" s="279">
        <v>108363</v>
      </c>
      <c r="J23" s="284">
        <v>235666</v>
      </c>
    </row>
    <row r="24" spans="1:12" ht="16.5" customHeight="1">
      <c r="A24" s="56" t="s">
        <v>949</v>
      </c>
      <c r="B24" s="281">
        <v>53</v>
      </c>
      <c r="C24" s="280">
        <v>3.13</v>
      </c>
      <c r="D24" s="283">
        <v>1.74</v>
      </c>
      <c r="E24" s="279">
        <v>642075</v>
      </c>
      <c r="F24" s="284">
        <v>442630</v>
      </c>
      <c r="G24" s="279">
        <v>437896</v>
      </c>
      <c r="H24" s="284">
        <v>326562</v>
      </c>
      <c r="I24" s="279">
        <v>90251</v>
      </c>
      <c r="J24" s="284">
        <v>111334</v>
      </c>
    </row>
    <row r="25" spans="1:12" ht="6" customHeight="1">
      <c r="A25" s="660"/>
      <c r="B25" s="699"/>
      <c r="C25" s="700"/>
      <c r="D25" s="701"/>
      <c r="E25" s="702"/>
      <c r="F25" s="703"/>
      <c r="G25" s="702"/>
      <c r="H25" s="703"/>
      <c r="I25" s="704"/>
      <c r="J25" s="703"/>
    </row>
    <row r="26" spans="1:12" ht="14.25" customHeight="1"/>
    <row r="27" spans="1:12" ht="18.75" customHeight="1">
      <c r="B27" s="873"/>
      <c r="C27" s="874"/>
      <c r="D27" s="874"/>
      <c r="E27" s="873"/>
      <c r="F27" s="873"/>
      <c r="G27" s="873"/>
      <c r="H27" s="873"/>
      <c r="I27" s="873"/>
      <c r="J27" s="873"/>
    </row>
    <row r="28" spans="1:12" s="348" customFormat="1" ht="18.75" customHeight="1" thickBot="1">
      <c r="A28" s="705" t="s">
        <v>275</v>
      </c>
      <c r="B28" s="706"/>
      <c r="F28" s="1044" t="s">
        <v>683</v>
      </c>
    </row>
    <row r="29" spans="1:12" ht="12.75" customHeight="1" thickTop="1">
      <c r="A29" s="676" t="s">
        <v>214</v>
      </c>
      <c r="B29" s="677" t="s">
        <v>176</v>
      </c>
      <c r="C29" s="1336" t="s">
        <v>276</v>
      </c>
      <c r="D29" s="1336" t="s">
        <v>277</v>
      </c>
      <c r="E29" s="1339" t="s">
        <v>278</v>
      </c>
      <c r="F29" s="678"/>
      <c r="G29" s="1339" t="s">
        <v>279</v>
      </c>
      <c r="H29" s="678"/>
      <c r="I29" s="678"/>
      <c r="J29" s="1339" t="s">
        <v>144</v>
      </c>
    </row>
    <row r="30" spans="1:12" ht="9" customHeight="1">
      <c r="A30" s="679"/>
      <c r="B30" s="680"/>
      <c r="C30" s="1337"/>
      <c r="D30" s="1337"/>
      <c r="E30" s="1340"/>
      <c r="F30" s="1342" t="s">
        <v>280</v>
      </c>
      <c r="G30" s="1340"/>
      <c r="H30" s="1344" t="s">
        <v>281</v>
      </c>
      <c r="I30" s="681"/>
      <c r="J30" s="1340"/>
    </row>
    <row r="31" spans="1:12" ht="12.75" customHeight="1">
      <c r="A31" s="682" t="s">
        <v>21</v>
      </c>
      <c r="B31" s="683" t="s">
        <v>177</v>
      </c>
      <c r="C31" s="1338"/>
      <c r="D31" s="1338"/>
      <c r="E31" s="1341"/>
      <c r="F31" s="1343"/>
      <c r="G31" s="1341"/>
      <c r="H31" s="1345"/>
      <c r="I31" s="684" t="s">
        <v>282</v>
      </c>
      <c r="J31" s="1341"/>
    </row>
    <row r="32" spans="1:12" s="285" customFormat="1" ht="13.5" customHeight="1">
      <c r="A32" s="685"/>
      <c r="B32" s="686" t="s">
        <v>145</v>
      </c>
      <c r="C32" s="687" t="s">
        <v>146</v>
      </c>
      <c r="D32" s="687" t="s">
        <v>146</v>
      </c>
      <c r="E32" s="687" t="s">
        <v>147</v>
      </c>
      <c r="F32" s="687" t="s">
        <v>148</v>
      </c>
      <c r="G32" s="687" t="s">
        <v>147</v>
      </c>
      <c r="H32" s="687" t="s">
        <v>149</v>
      </c>
      <c r="I32" s="687" t="s">
        <v>149</v>
      </c>
      <c r="J32" s="688" t="s">
        <v>150</v>
      </c>
    </row>
    <row r="33" spans="1:12" s="285" customFormat="1" ht="16.5" customHeight="1">
      <c r="A33" s="689" t="s">
        <v>879</v>
      </c>
      <c r="B33" s="696">
        <v>3924</v>
      </c>
      <c r="C33" s="707">
        <v>3.23</v>
      </c>
      <c r="D33" s="280">
        <v>1.78</v>
      </c>
      <c r="E33" s="277">
        <v>608182</v>
      </c>
      <c r="F33" s="279">
        <v>441862</v>
      </c>
      <c r="G33" s="277">
        <v>432269</v>
      </c>
      <c r="H33" s="279">
        <v>318755</v>
      </c>
      <c r="I33" s="708">
        <v>84552</v>
      </c>
      <c r="J33" s="284">
        <v>113514</v>
      </c>
    </row>
    <row r="34" spans="1:12" s="285" customFormat="1" ht="16.5" customHeight="1">
      <c r="A34" s="689" t="s">
        <v>595</v>
      </c>
      <c r="B34" s="696">
        <v>3939</v>
      </c>
      <c r="C34" s="707">
        <v>3.23</v>
      </c>
      <c r="D34" s="280">
        <v>1.81</v>
      </c>
      <c r="E34" s="277">
        <v>636155</v>
      </c>
      <c r="F34" s="279">
        <v>461446</v>
      </c>
      <c r="G34" s="277">
        <v>438723</v>
      </c>
      <c r="H34" s="279">
        <v>325137</v>
      </c>
      <c r="I34" s="708">
        <v>87954</v>
      </c>
      <c r="J34" s="284">
        <v>113586</v>
      </c>
    </row>
    <row r="35" spans="1:12" s="285" customFormat="1" ht="16.5" customHeight="1">
      <c r="A35" s="689" t="s">
        <v>867</v>
      </c>
      <c r="B35" s="696">
        <v>3913</v>
      </c>
      <c r="C35" s="707">
        <v>3.2</v>
      </c>
      <c r="D35" s="283">
        <v>1.81</v>
      </c>
      <c r="E35" s="277">
        <v>653901</v>
      </c>
      <c r="F35" s="284">
        <v>470986</v>
      </c>
      <c r="G35" s="277">
        <v>467790</v>
      </c>
      <c r="H35" s="279">
        <v>346297</v>
      </c>
      <c r="I35" s="708">
        <v>93789</v>
      </c>
      <c r="J35" s="284">
        <v>121493</v>
      </c>
    </row>
    <row r="36" spans="1:12" s="285" customFormat="1" ht="16.5" customHeight="1">
      <c r="A36" s="693"/>
      <c r="B36" s="696"/>
      <c r="C36" s="709"/>
      <c r="D36" s="710"/>
      <c r="E36" s="696"/>
      <c r="F36" s="698"/>
      <c r="G36" s="696"/>
      <c r="H36" s="698"/>
      <c r="I36" s="696"/>
      <c r="J36" s="698"/>
    </row>
    <row r="37" spans="1:12" s="285" customFormat="1" ht="17.25" customHeight="1">
      <c r="A37" s="56" t="s">
        <v>853</v>
      </c>
      <c r="B37" s="286">
        <v>3936</v>
      </c>
      <c r="C37" s="275">
        <v>3.21</v>
      </c>
      <c r="D37" s="276">
        <v>1.78</v>
      </c>
      <c r="E37" s="277">
        <v>514877</v>
      </c>
      <c r="F37" s="278">
        <v>388965</v>
      </c>
      <c r="G37" s="277">
        <v>426245</v>
      </c>
      <c r="H37" s="278">
        <v>331341</v>
      </c>
      <c r="I37" s="277">
        <v>89064</v>
      </c>
      <c r="J37" s="278">
        <v>94905</v>
      </c>
    </row>
    <row r="38" spans="1:12" s="285" customFormat="1" ht="17.25" customHeight="1">
      <c r="A38" s="56" t="s">
        <v>634</v>
      </c>
      <c r="B38" s="286">
        <v>3978</v>
      </c>
      <c r="C38" s="275">
        <v>3.2</v>
      </c>
      <c r="D38" s="276">
        <v>1.77</v>
      </c>
      <c r="E38" s="277">
        <v>571933</v>
      </c>
      <c r="F38" s="278">
        <v>385077</v>
      </c>
      <c r="G38" s="277">
        <v>411625</v>
      </c>
      <c r="H38" s="278">
        <v>313977</v>
      </c>
      <c r="I38" s="277">
        <v>85479</v>
      </c>
      <c r="J38" s="278">
        <v>97648</v>
      </c>
    </row>
    <row r="39" spans="1:12" s="285" customFormat="1" ht="17.25" customHeight="1">
      <c r="A39" s="56" t="s">
        <v>635</v>
      </c>
      <c r="B39" s="286">
        <v>3956</v>
      </c>
      <c r="C39" s="275">
        <v>3.2</v>
      </c>
      <c r="D39" s="276">
        <v>1.77</v>
      </c>
      <c r="E39" s="277">
        <v>524343</v>
      </c>
      <c r="F39" s="278">
        <v>397978</v>
      </c>
      <c r="G39" s="277">
        <v>481124</v>
      </c>
      <c r="H39" s="278">
        <v>382959</v>
      </c>
      <c r="I39" s="277">
        <v>96908</v>
      </c>
      <c r="J39" s="278">
        <v>98165</v>
      </c>
    </row>
    <row r="40" spans="1:12" s="285" customFormat="1" ht="17.25" customHeight="1">
      <c r="A40" s="56" t="s">
        <v>638</v>
      </c>
      <c r="B40" s="279">
        <v>3929</v>
      </c>
      <c r="C40" s="280">
        <v>3.22</v>
      </c>
      <c r="D40" s="280">
        <v>1.79</v>
      </c>
      <c r="E40" s="279">
        <v>589528</v>
      </c>
      <c r="F40" s="279">
        <v>396527</v>
      </c>
      <c r="G40" s="279">
        <v>477190</v>
      </c>
      <c r="H40" s="279">
        <v>363182</v>
      </c>
      <c r="I40" s="279">
        <v>89562</v>
      </c>
      <c r="J40" s="281">
        <v>114008</v>
      </c>
    </row>
    <row r="41" spans="1:12" s="285" customFormat="1" ht="17.25" customHeight="1">
      <c r="A41" s="56" t="s">
        <v>625</v>
      </c>
      <c r="B41" s="288">
        <v>3918</v>
      </c>
      <c r="C41" s="289">
        <v>3.21</v>
      </c>
      <c r="D41" s="289">
        <v>1.8</v>
      </c>
      <c r="E41" s="288">
        <v>522318</v>
      </c>
      <c r="F41" s="288">
        <v>395270</v>
      </c>
      <c r="G41" s="288">
        <v>472471</v>
      </c>
      <c r="H41" s="288">
        <v>351466</v>
      </c>
      <c r="I41" s="288">
        <v>93387</v>
      </c>
      <c r="J41" s="290">
        <v>121005</v>
      </c>
    </row>
    <row r="42" spans="1:12" s="285" customFormat="1" ht="17.25" customHeight="1">
      <c r="A42" s="56" t="s">
        <v>626</v>
      </c>
      <c r="B42" s="290">
        <v>3882</v>
      </c>
      <c r="C42" s="289">
        <v>3.21</v>
      </c>
      <c r="D42" s="291">
        <v>1.82</v>
      </c>
      <c r="E42" s="288">
        <v>976268</v>
      </c>
      <c r="F42" s="292">
        <v>710582</v>
      </c>
      <c r="G42" s="288">
        <v>523182</v>
      </c>
      <c r="H42" s="292">
        <v>323202</v>
      </c>
      <c r="I42" s="288">
        <v>90030</v>
      </c>
      <c r="J42" s="292">
        <v>199980</v>
      </c>
    </row>
    <row r="43" spans="1:12" s="285" customFormat="1" ht="17.25" customHeight="1">
      <c r="A43" s="56" t="s">
        <v>627</v>
      </c>
      <c r="B43" s="290">
        <v>3879</v>
      </c>
      <c r="C43" s="289">
        <v>3.21</v>
      </c>
      <c r="D43" s="291">
        <v>1.84</v>
      </c>
      <c r="E43" s="288">
        <v>701283</v>
      </c>
      <c r="F43" s="292">
        <v>537068</v>
      </c>
      <c r="G43" s="288">
        <v>480479</v>
      </c>
      <c r="H43" s="292">
        <v>338900</v>
      </c>
      <c r="I43" s="288">
        <v>93086</v>
      </c>
      <c r="J43" s="292">
        <v>141578</v>
      </c>
      <c r="L43" s="287"/>
    </row>
    <row r="44" spans="1:12" s="285" customFormat="1" ht="17.25" customHeight="1">
      <c r="A44" s="56" t="s">
        <v>628</v>
      </c>
      <c r="B44" s="290">
        <v>3884</v>
      </c>
      <c r="C44" s="289">
        <v>3.2</v>
      </c>
      <c r="D44" s="291">
        <v>1.84</v>
      </c>
      <c r="E44" s="288">
        <v>608578</v>
      </c>
      <c r="F44" s="292">
        <v>400266</v>
      </c>
      <c r="G44" s="288">
        <v>449364</v>
      </c>
      <c r="H44" s="292">
        <v>347325</v>
      </c>
      <c r="I44" s="288">
        <v>100175</v>
      </c>
      <c r="J44" s="292">
        <v>102039</v>
      </c>
      <c r="L44" s="287"/>
    </row>
    <row r="45" spans="1:12" s="285" customFormat="1" ht="17.25" customHeight="1">
      <c r="A45" s="56" t="s">
        <v>629</v>
      </c>
      <c r="B45" s="290">
        <v>3914</v>
      </c>
      <c r="C45" s="289">
        <v>3.18</v>
      </c>
      <c r="D45" s="291">
        <v>1.82</v>
      </c>
      <c r="E45" s="288">
        <v>510935</v>
      </c>
      <c r="F45" s="292">
        <v>383956</v>
      </c>
      <c r="G45" s="288">
        <v>436737</v>
      </c>
      <c r="H45" s="292">
        <v>339762</v>
      </c>
      <c r="I45" s="288">
        <v>90962</v>
      </c>
      <c r="J45" s="292">
        <v>96974</v>
      </c>
      <c r="L45" s="287"/>
    </row>
    <row r="46" spans="1:12" s="285" customFormat="1" ht="17.25" customHeight="1">
      <c r="A46" s="56" t="s">
        <v>787</v>
      </c>
      <c r="B46" s="290">
        <v>3882</v>
      </c>
      <c r="C46" s="289">
        <v>3.17</v>
      </c>
      <c r="D46" s="291">
        <v>1.82</v>
      </c>
      <c r="E46" s="288">
        <v>599845</v>
      </c>
      <c r="F46" s="292">
        <v>389956</v>
      </c>
      <c r="G46" s="288">
        <v>439651</v>
      </c>
      <c r="H46" s="292">
        <v>338977</v>
      </c>
      <c r="I46" s="288">
        <v>92901</v>
      </c>
      <c r="J46" s="292">
        <v>100675</v>
      </c>
      <c r="L46" s="287"/>
    </row>
    <row r="47" spans="1:12" s="285" customFormat="1" ht="17.25" customHeight="1">
      <c r="A47" s="56" t="s">
        <v>553</v>
      </c>
      <c r="B47" s="290">
        <v>3887</v>
      </c>
      <c r="C47" s="289">
        <v>3.18</v>
      </c>
      <c r="D47" s="291">
        <v>1.83</v>
      </c>
      <c r="E47" s="288">
        <v>519304</v>
      </c>
      <c r="F47" s="292">
        <v>389035</v>
      </c>
      <c r="G47" s="288">
        <v>444150</v>
      </c>
      <c r="H47" s="292">
        <v>350349</v>
      </c>
      <c r="I47" s="288">
        <v>95327</v>
      </c>
      <c r="J47" s="292">
        <v>93801</v>
      </c>
      <c r="L47" s="287"/>
    </row>
    <row r="48" spans="1:12" s="285" customFormat="1" ht="17.25" customHeight="1">
      <c r="A48" s="56" t="s">
        <v>559</v>
      </c>
      <c r="B48" s="290">
        <v>3912</v>
      </c>
      <c r="C48" s="289">
        <v>3.19</v>
      </c>
      <c r="D48" s="291">
        <v>1.82</v>
      </c>
      <c r="E48" s="288">
        <v>1207545</v>
      </c>
      <c r="F48" s="292">
        <v>877159</v>
      </c>
      <c r="G48" s="288">
        <v>571265</v>
      </c>
      <c r="H48" s="292">
        <v>374127</v>
      </c>
      <c r="I48" s="288">
        <v>108586</v>
      </c>
      <c r="J48" s="292">
        <v>197138</v>
      </c>
      <c r="L48" s="287"/>
    </row>
    <row r="49" spans="1:12" s="992" customFormat="1" ht="17.25" customHeight="1">
      <c r="A49" s="56" t="s">
        <v>949</v>
      </c>
      <c r="B49" s="290">
        <v>3897</v>
      </c>
      <c r="C49" s="289">
        <v>3.18</v>
      </c>
      <c r="D49" s="291">
        <v>1.8</v>
      </c>
      <c r="E49" s="288">
        <v>530520</v>
      </c>
      <c r="F49" s="292">
        <v>403067</v>
      </c>
      <c r="G49" s="288">
        <v>432598</v>
      </c>
      <c r="H49" s="292">
        <v>334790</v>
      </c>
      <c r="I49" s="288">
        <v>91971</v>
      </c>
      <c r="J49" s="292">
        <v>97809</v>
      </c>
      <c r="L49" s="993"/>
    </row>
    <row r="50" spans="1:12" s="285" customFormat="1" ht="6" customHeight="1">
      <c r="A50" s="711"/>
      <c r="B50" s="712"/>
      <c r="C50" s="700"/>
      <c r="D50" s="701"/>
      <c r="E50" s="702"/>
      <c r="F50" s="703"/>
      <c r="G50" s="702"/>
      <c r="H50" s="703"/>
      <c r="I50" s="704"/>
      <c r="J50" s="703"/>
    </row>
    <row r="51" spans="1:12" s="285" customFormat="1" ht="13.5" customHeight="1">
      <c r="A51" s="713" t="s">
        <v>358</v>
      </c>
      <c r="B51" s="713"/>
      <c r="C51" s="713"/>
      <c r="D51" s="713"/>
      <c r="E51" s="713"/>
      <c r="F51" s="713"/>
      <c r="G51" s="713"/>
      <c r="H51" s="713"/>
      <c r="I51" s="713"/>
      <c r="J51" s="713"/>
    </row>
    <row r="52" spans="1:12" ht="12.75" customHeight="1">
      <c r="A52" s="713" t="s">
        <v>210</v>
      </c>
      <c r="B52" s="713"/>
      <c r="C52" s="713"/>
      <c r="D52" s="713"/>
      <c r="E52" s="713"/>
      <c r="F52" s="713"/>
      <c r="G52" s="713"/>
      <c r="H52" s="713"/>
      <c r="I52" s="713"/>
      <c r="J52" s="713"/>
    </row>
    <row r="53" spans="1:12" ht="12.75" customHeight="1">
      <c r="A53" s="714" t="s">
        <v>178</v>
      </c>
      <c r="B53" s="715"/>
      <c r="C53" s="715"/>
    </row>
    <row r="55" spans="1:12">
      <c r="F55" s="282"/>
    </row>
    <row r="58" spans="1:12">
      <c r="F58" s="282"/>
      <c r="H58" s="282"/>
    </row>
    <row r="59" spans="1:12">
      <c r="F59" s="282"/>
      <c r="H59" s="282"/>
    </row>
    <row r="60" spans="1:12">
      <c r="F60" s="282"/>
      <c r="H60" s="282"/>
    </row>
    <row r="61" spans="1:12">
      <c r="F61" s="282"/>
      <c r="H61" s="282"/>
    </row>
    <row r="62" spans="1:12">
      <c r="F62" s="282"/>
      <c r="H62" s="282"/>
    </row>
    <row r="63" spans="1:12">
      <c r="F63" s="282"/>
      <c r="H63" s="282"/>
    </row>
  </sheetData>
  <mergeCells count="14">
    <mergeCell ref="J4:J6"/>
    <mergeCell ref="F5:F6"/>
    <mergeCell ref="H5:H6"/>
    <mergeCell ref="J29:J31"/>
    <mergeCell ref="F30:F31"/>
    <mergeCell ref="H30:H31"/>
    <mergeCell ref="C29:C31"/>
    <mergeCell ref="D29:D31"/>
    <mergeCell ref="E29:E31"/>
    <mergeCell ref="G29:G31"/>
    <mergeCell ref="C4:C6"/>
    <mergeCell ref="D4:D6"/>
    <mergeCell ref="E4:E6"/>
    <mergeCell ref="G4:G6"/>
  </mergeCells>
  <phoneticPr fontId="4"/>
  <pageMargins left="0.59055118110236227" right="0.51181102362204722" top="0.70866141732283472" bottom="0.98425196850393704" header="0" footer="0.27559055118110237"/>
  <pageSetup paperSize="9" scale="94" firstPageNumber="8" orientation="portrait" useFirstPageNumber="1" r:id="rId1"/>
  <headerFooter scaleWithDoc="0" alignWithMargins="0"/>
  <ignoredErrors>
    <ignoredError sqref="A13:A23 A38:A48"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8" tint="0.79998168889431442"/>
    <pageSetUpPr fitToPage="1"/>
  </sheetPr>
  <dimension ref="A1:V56"/>
  <sheetViews>
    <sheetView zoomScaleNormal="100" zoomScaleSheetLayoutView="90" workbookViewId="0">
      <pane ySplit="7" topLeftCell="A8" activePane="bottomLeft" state="frozen"/>
      <selection activeCell="F2" sqref="F2:K2"/>
      <selection pane="bottomLeft"/>
    </sheetView>
  </sheetViews>
  <sheetFormatPr defaultColWidth="8" defaultRowHeight="10.5"/>
  <cols>
    <col min="1" max="1" width="12.625" style="27" customWidth="1"/>
    <col min="2" max="2" width="7" style="27" customWidth="1"/>
    <col min="3" max="3" width="6.25" style="27" customWidth="1"/>
    <col min="4" max="5" width="7.5" style="27" customWidth="1"/>
    <col min="6" max="6" width="7" style="27" customWidth="1"/>
    <col min="7" max="7" width="6.875" style="27" customWidth="1"/>
    <col min="8" max="8" width="7" style="27" customWidth="1"/>
    <col min="9" max="9" width="7.125" style="27" customWidth="1"/>
    <col min="10" max="10" width="6.875" style="27" customWidth="1"/>
    <col min="11" max="12" width="7.5" style="27" customWidth="1"/>
    <col min="13" max="16" width="4.125" style="27" customWidth="1"/>
    <col min="17" max="16384" width="8" style="27"/>
  </cols>
  <sheetData>
    <row r="1" spans="1:22" ht="14.25" customHeight="1">
      <c r="A1" s="27" t="s">
        <v>722</v>
      </c>
      <c r="P1" s="927"/>
    </row>
    <row r="2" spans="1:22" s="349" customFormat="1" ht="33.75" customHeight="1" thickBot="1">
      <c r="A2" s="1370" t="s">
        <v>151</v>
      </c>
      <c r="B2" s="1370"/>
      <c r="C2" s="1370"/>
      <c r="D2" s="1370"/>
      <c r="E2" s="1371"/>
      <c r="F2" s="1065" t="s">
        <v>650</v>
      </c>
      <c r="G2" s="1066" t="s">
        <v>689</v>
      </c>
      <c r="I2" s="716"/>
      <c r="J2" s="928"/>
      <c r="K2" s="717" t="s">
        <v>512</v>
      </c>
    </row>
    <row r="3" spans="1:22" ht="17.25" customHeight="1" thickTop="1">
      <c r="A3" s="718" t="s">
        <v>416</v>
      </c>
      <c r="B3" s="1378" t="s">
        <v>152</v>
      </c>
      <c r="C3" s="1379"/>
      <c r="D3" s="1379"/>
      <c r="E3" s="1379"/>
      <c r="F3" s="1379"/>
      <c r="G3" s="1379"/>
      <c r="H3" s="1379"/>
      <c r="I3" s="1379"/>
      <c r="J3" s="1379"/>
      <c r="K3" s="1379"/>
      <c r="L3" s="34"/>
      <c r="M3" s="34"/>
      <c r="N3" s="34"/>
      <c r="O3" s="34"/>
      <c r="P3" s="34"/>
    </row>
    <row r="4" spans="1:22" ht="6.75" customHeight="1">
      <c r="A4" s="719"/>
      <c r="B4" s="1372" t="s">
        <v>417</v>
      </c>
      <c r="C4" s="719"/>
      <c r="D4" s="719"/>
      <c r="E4" s="719"/>
      <c r="F4" s="719"/>
      <c r="G4" s="719"/>
      <c r="H4" s="719"/>
      <c r="I4" s="719"/>
      <c r="J4" s="719"/>
      <c r="K4" s="719"/>
      <c r="L4" s="34"/>
      <c r="M4" s="34"/>
      <c r="N4" s="34"/>
      <c r="O4" s="34"/>
      <c r="P4" s="34"/>
    </row>
    <row r="5" spans="1:22" ht="18" customHeight="1">
      <c r="A5" s="720"/>
      <c r="B5" s="1373"/>
      <c r="C5" s="1380" t="s">
        <v>418</v>
      </c>
      <c r="D5" s="1381"/>
      <c r="E5" s="1381"/>
      <c r="F5" s="1381"/>
      <c r="G5" s="1381"/>
      <c r="H5" s="1381"/>
      <c r="I5" s="1382"/>
      <c r="J5" s="1383"/>
      <c r="K5" s="1384" t="s">
        <v>153</v>
      </c>
      <c r="L5" s="34"/>
      <c r="M5" s="34"/>
      <c r="N5" s="34"/>
      <c r="O5" s="34"/>
      <c r="P5" s="34"/>
    </row>
    <row r="6" spans="1:22" ht="18" customHeight="1">
      <c r="A6" s="720"/>
      <c r="B6" s="1373"/>
      <c r="C6" s="1375" t="s">
        <v>288</v>
      </c>
      <c r="D6" s="1375" t="s">
        <v>419</v>
      </c>
      <c r="E6" s="1375" t="s">
        <v>420</v>
      </c>
      <c r="F6" s="721" t="s">
        <v>421</v>
      </c>
      <c r="G6" s="1387" t="s">
        <v>422</v>
      </c>
      <c r="H6" s="1389" t="s">
        <v>304</v>
      </c>
      <c r="I6" s="1375" t="s">
        <v>289</v>
      </c>
      <c r="J6" s="1375" t="s">
        <v>174</v>
      </c>
      <c r="K6" s="1385"/>
      <c r="L6" s="34"/>
      <c r="M6" s="34"/>
      <c r="N6" s="34"/>
      <c r="O6" s="34"/>
      <c r="P6" s="34"/>
    </row>
    <row r="7" spans="1:22" ht="18" customHeight="1">
      <c r="A7" s="722" t="s">
        <v>423</v>
      </c>
      <c r="B7" s="1374"/>
      <c r="C7" s="1376"/>
      <c r="D7" s="1376"/>
      <c r="E7" s="1376"/>
      <c r="F7" s="723" t="s">
        <v>154</v>
      </c>
      <c r="G7" s="1388"/>
      <c r="H7" s="1390"/>
      <c r="I7" s="1376"/>
      <c r="J7" s="1376"/>
      <c r="K7" s="1386"/>
      <c r="L7" s="34"/>
      <c r="M7" s="34"/>
      <c r="N7" s="34"/>
      <c r="O7" s="34"/>
      <c r="P7" s="34"/>
    </row>
    <row r="8" spans="1:22" ht="15" customHeight="1">
      <c r="A8" s="724" t="s">
        <v>131</v>
      </c>
      <c r="B8" s="725">
        <v>1000</v>
      </c>
      <c r="C8" s="726">
        <v>144.6</v>
      </c>
      <c r="D8" s="727">
        <v>9.4</v>
      </c>
      <c r="E8" s="726">
        <v>86.1</v>
      </c>
      <c r="F8" s="298">
        <v>52.8</v>
      </c>
      <c r="G8" s="726">
        <v>50.6</v>
      </c>
      <c r="H8" s="294">
        <v>19.3</v>
      </c>
      <c r="I8" s="294">
        <v>50</v>
      </c>
      <c r="J8" s="728">
        <v>18.2</v>
      </c>
      <c r="K8" s="729">
        <v>40.299999999999997</v>
      </c>
      <c r="L8" s="34"/>
      <c r="M8" s="34"/>
      <c r="N8" s="34"/>
      <c r="O8" s="34"/>
      <c r="P8" s="34"/>
    </row>
    <row r="9" spans="1:22" ht="7.5" customHeight="1">
      <c r="A9" s="34"/>
      <c r="B9" s="725"/>
      <c r="C9" s="730"/>
      <c r="D9" s="298"/>
      <c r="E9" s="730"/>
      <c r="F9" s="298"/>
      <c r="G9" s="730"/>
      <c r="H9" s="730"/>
      <c r="I9" s="730"/>
      <c r="J9" s="730"/>
      <c r="K9" s="725"/>
      <c r="L9" s="34"/>
      <c r="M9" s="34"/>
      <c r="N9" s="34"/>
      <c r="O9" s="34"/>
      <c r="P9" s="34"/>
    </row>
    <row r="10" spans="1:22" ht="18.75" customHeight="1">
      <c r="A10" s="56" t="s">
        <v>875</v>
      </c>
      <c r="B10" s="294">
        <v>119.8583333</v>
      </c>
      <c r="C10" s="295">
        <v>115.5</v>
      </c>
      <c r="D10" s="296">
        <v>114.7416667</v>
      </c>
      <c r="E10" s="295">
        <v>116.6916667</v>
      </c>
      <c r="F10" s="296">
        <v>151.8916667</v>
      </c>
      <c r="G10" s="294">
        <v>154.58333329999999</v>
      </c>
      <c r="H10" s="294">
        <v>106.4416667</v>
      </c>
      <c r="I10" s="294">
        <v>108.675</v>
      </c>
      <c r="J10" s="294">
        <v>106.7416667</v>
      </c>
      <c r="K10" s="294">
        <v>106.9833333</v>
      </c>
      <c r="L10" s="34"/>
      <c r="M10" s="932"/>
      <c r="N10" s="932"/>
      <c r="O10" s="932"/>
      <c r="P10" s="932"/>
      <c r="Q10" s="931"/>
      <c r="R10" s="931"/>
      <c r="S10" s="931"/>
      <c r="T10" s="931"/>
      <c r="U10" s="931"/>
      <c r="V10" s="931"/>
    </row>
    <row r="11" spans="1:22" ht="18.75" customHeight="1">
      <c r="A11" s="293" t="s">
        <v>626</v>
      </c>
      <c r="B11" s="294">
        <v>122.81666666666666</v>
      </c>
      <c r="C11" s="295">
        <v>118.49166666666669</v>
      </c>
      <c r="D11" s="296">
        <v>116.08333333333331</v>
      </c>
      <c r="E11" s="295">
        <v>117.67499999999997</v>
      </c>
      <c r="F11" s="296">
        <v>158.11666666666665</v>
      </c>
      <c r="G11" s="294">
        <v>152.99166666666667</v>
      </c>
      <c r="H11" s="294">
        <v>107.72500000000001</v>
      </c>
      <c r="I11" s="294">
        <v>112.95</v>
      </c>
      <c r="J11" s="294">
        <v>109.96666666666668</v>
      </c>
      <c r="K11" s="294">
        <v>117.45</v>
      </c>
      <c r="L11" s="34"/>
      <c r="M11" s="932"/>
      <c r="N11" s="932"/>
      <c r="O11" s="932"/>
      <c r="P11" s="932"/>
      <c r="Q11" s="931"/>
      <c r="R11" s="931"/>
      <c r="S11" s="931"/>
      <c r="T11" s="931"/>
      <c r="U11" s="931"/>
      <c r="V11" s="931"/>
    </row>
    <row r="12" spans="1:22" ht="18.75" customHeight="1">
      <c r="A12" s="293" t="s">
        <v>958</v>
      </c>
      <c r="B12" s="294">
        <v>126.73333333333299</v>
      </c>
      <c r="C12" s="295">
        <v>123.7</v>
      </c>
      <c r="D12" s="296">
        <v>118.558333333333</v>
      </c>
      <c r="E12" s="295">
        <v>114.26666666666701</v>
      </c>
      <c r="F12" s="296">
        <v>157.808333333333</v>
      </c>
      <c r="G12" s="294">
        <v>144.708333333333</v>
      </c>
      <c r="H12" s="294">
        <v>108.791666666667</v>
      </c>
      <c r="I12" s="294">
        <v>116.3</v>
      </c>
      <c r="J12" s="294">
        <v>112</v>
      </c>
      <c r="K12" s="294">
        <v>160.69999999999999</v>
      </c>
      <c r="M12" s="1058" t="s">
        <v>940</v>
      </c>
      <c r="N12" s="1059"/>
      <c r="O12" s="1059"/>
      <c r="P12" s="1059"/>
      <c r="Q12" s="1060"/>
      <c r="R12" s="931"/>
      <c r="S12" s="931"/>
      <c r="T12" s="931"/>
      <c r="U12" s="931"/>
      <c r="V12" s="931"/>
    </row>
    <row r="13" spans="1:22" ht="18.75" customHeight="1">
      <c r="A13" s="731"/>
      <c r="B13" s="294"/>
      <c r="C13" s="730"/>
      <c r="D13" s="298"/>
      <c r="E13" s="730"/>
      <c r="F13" s="298"/>
      <c r="G13" s="730"/>
      <c r="H13" s="730"/>
      <c r="I13" s="730"/>
      <c r="J13" s="730"/>
      <c r="K13" s="725"/>
      <c r="L13" s="34"/>
      <c r="M13" s="1058"/>
      <c r="N13" s="1058"/>
      <c r="O13" s="1058"/>
      <c r="P13" s="1058"/>
      <c r="Q13" s="1061"/>
    </row>
    <row r="14" spans="1:22" ht="18.75" customHeight="1">
      <c r="A14" s="56" t="s">
        <v>890</v>
      </c>
      <c r="B14" s="294">
        <v>125.5</v>
      </c>
      <c r="C14" s="295">
        <v>120.6</v>
      </c>
      <c r="D14" s="296">
        <v>116.6</v>
      </c>
      <c r="E14" s="295">
        <v>117.5</v>
      </c>
      <c r="F14" s="296">
        <v>162.4</v>
      </c>
      <c r="G14" s="294">
        <v>149.69999999999999</v>
      </c>
      <c r="H14" s="294">
        <v>108</v>
      </c>
      <c r="I14" s="295">
        <v>114.7</v>
      </c>
      <c r="J14" s="295">
        <v>110.6</v>
      </c>
      <c r="K14" s="294">
        <v>143.19999999999999</v>
      </c>
      <c r="L14" s="34"/>
      <c r="M14" s="1061"/>
      <c r="N14" s="1061"/>
      <c r="O14" s="1061"/>
      <c r="P14" s="1061"/>
      <c r="Q14" s="1061"/>
    </row>
    <row r="15" spans="1:22" ht="18.75" customHeight="1">
      <c r="A15" s="297" t="s">
        <v>610</v>
      </c>
      <c r="B15" s="294">
        <v>125.8</v>
      </c>
      <c r="C15" s="295">
        <v>121.2</v>
      </c>
      <c r="D15" s="296">
        <v>116.5</v>
      </c>
      <c r="E15" s="295">
        <v>117.2</v>
      </c>
      <c r="F15" s="296">
        <v>165.2</v>
      </c>
      <c r="G15" s="294">
        <v>149.6</v>
      </c>
      <c r="H15" s="294">
        <v>107.9</v>
      </c>
      <c r="I15" s="295">
        <v>114.7</v>
      </c>
      <c r="J15" s="295">
        <v>111.6</v>
      </c>
      <c r="K15" s="294">
        <v>147.19999999999999</v>
      </c>
      <c r="L15" s="34"/>
      <c r="M15" s="1061"/>
      <c r="N15" s="1061"/>
      <c r="O15" s="1061"/>
      <c r="P15" s="1061"/>
      <c r="Q15" s="1061"/>
    </row>
    <row r="16" spans="1:22" ht="18.75" customHeight="1">
      <c r="A16" s="297" t="s">
        <v>734</v>
      </c>
      <c r="B16" s="294">
        <v>126.2</v>
      </c>
      <c r="C16" s="294">
        <v>122</v>
      </c>
      <c r="D16" s="295">
        <v>119.5</v>
      </c>
      <c r="E16" s="294">
        <v>116.7</v>
      </c>
      <c r="F16" s="295">
        <v>169.3</v>
      </c>
      <c r="G16" s="294">
        <v>149</v>
      </c>
      <c r="H16" s="294">
        <v>107.8</v>
      </c>
      <c r="I16" s="295">
        <v>114.9</v>
      </c>
      <c r="J16" s="295">
        <v>110.9</v>
      </c>
      <c r="K16" s="294">
        <v>147.30000000000001</v>
      </c>
      <c r="L16" s="34"/>
      <c r="M16" s="1061"/>
      <c r="N16" s="1061"/>
      <c r="O16" s="1061"/>
      <c r="P16" s="1061"/>
      <c r="Q16" s="1061"/>
    </row>
    <row r="17" spans="1:22" ht="18.75" customHeight="1">
      <c r="A17" s="297" t="s">
        <v>746</v>
      </c>
      <c r="B17" s="294">
        <v>126.6</v>
      </c>
      <c r="C17" s="294">
        <v>123.2</v>
      </c>
      <c r="D17" s="294">
        <v>119.4</v>
      </c>
      <c r="E17" s="294">
        <v>114.3</v>
      </c>
      <c r="F17" s="294">
        <v>166.9</v>
      </c>
      <c r="G17" s="294">
        <v>145</v>
      </c>
      <c r="H17" s="294">
        <v>107.9</v>
      </c>
      <c r="I17" s="295">
        <v>115.9</v>
      </c>
      <c r="J17" s="295">
        <v>112.2</v>
      </c>
      <c r="K17" s="294">
        <v>153.69999999999999</v>
      </c>
      <c r="L17" s="34"/>
      <c r="M17" s="1061"/>
      <c r="N17" s="1061"/>
      <c r="O17" s="1061"/>
      <c r="P17" s="1061"/>
      <c r="Q17" s="1061"/>
    </row>
    <row r="18" spans="1:22" ht="18.75" customHeight="1">
      <c r="A18" s="297" t="s">
        <v>819</v>
      </c>
      <c r="B18" s="294">
        <v>126.5</v>
      </c>
      <c r="C18" s="294">
        <v>123.4</v>
      </c>
      <c r="D18" s="294">
        <v>119.4</v>
      </c>
      <c r="E18" s="294">
        <v>113.6</v>
      </c>
      <c r="F18" s="294">
        <v>159.19999999999999</v>
      </c>
      <c r="G18" s="294">
        <v>144.69999999999999</v>
      </c>
      <c r="H18" s="294">
        <v>108.1</v>
      </c>
      <c r="I18" s="295">
        <v>116.6</v>
      </c>
      <c r="J18" s="295">
        <v>112.2</v>
      </c>
      <c r="K18" s="294">
        <v>156.19999999999999</v>
      </c>
      <c r="L18" s="34"/>
      <c r="M18" s="1061"/>
      <c r="N18" s="1061"/>
      <c r="O18" s="1061"/>
      <c r="P18" s="1061"/>
      <c r="Q18" s="1061"/>
    </row>
    <row r="19" spans="1:22" ht="18.75" customHeight="1">
      <c r="A19" s="297" t="s">
        <v>793</v>
      </c>
      <c r="B19" s="294">
        <v>126.4</v>
      </c>
      <c r="C19" s="294">
        <v>123.7</v>
      </c>
      <c r="D19" s="294">
        <v>118.6</v>
      </c>
      <c r="E19" s="294">
        <v>113.6</v>
      </c>
      <c r="F19" s="294">
        <v>151.9</v>
      </c>
      <c r="G19" s="294">
        <v>144.5</v>
      </c>
      <c r="H19" s="294">
        <v>108.4</v>
      </c>
      <c r="I19" s="295">
        <v>116.5</v>
      </c>
      <c r="J19" s="295">
        <v>111.6</v>
      </c>
      <c r="K19" s="294">
        <v>157</v>
      </c>
      <c r="L19" s="34"/>
      <c r="M19" s="1061"/>
      <c r="N19" s="1061"/>
      <c r="O19" s="1061"/>
      <c r="P19" s="1061"/>
      <c r="Q19" s="1061"/>
    </row>
    <row r="20" spans="1:22" ht="18.75" customHeight="1">
      <c r="A20" s="297" t="s">
        <v>824</v>
      </c>
      <c r="B20" s="726">
        <v>126.7</v>
      </c>
      <c r="C20" s="726">
        <v>124.5</v>
      </c>
      <c r="D20" s="726">
        <v>117.3</v>
      </c>
      <c r="E20" s="726">
        <v>113.2</v>
      </c>
      <c r="F20" s="726">
        <v>154.5</v>
      </c>
      <c r="G20" s="726">
        <v>143.6</v>
      </c>
      <c r="H20" s="730">
        <v>108.9</v>
      </c>
      <c r="I20" s="726">
        <v>116.8</v>
      </c>
      <c r="J20" s="726">
        <v>112.1</v>
      </c>
      <c r="K20" s="729">
        <v>158.5</v>
      </c>
      <c r="L20" s="34"/>
      <c r="M20" s="1062"/>
      <c r="N20" s="1062"/>
      <c r="O20" s="1062"/>
      <c r="P20" s="1062"/>
      <c r="Q20" s="1062"/>
      <c r="R20" s="298"/>
      <c r="S20" s="298"/>
      <c r="T20" s="298"/>
      <c r="U20" s="298"/>
      <c r="V20" s="298"/>
    </row>
    <row r="21" spans="1:22" ht="18.75" customHeight="1">
      <c r="A21" s="297" t="s">
        <v>839</v>
      </c>
      <c r="B21" s="725">
        <v>126.4</v>
      </c>
      <c r="C21" s="725">
        <v>124.5</v>
      </c>
      <c r="D21" s="725">
        <v>116.8</v>
      </c>
      <c r="E21" s="725">
        <v>113.1</v>
      </c>
      <c r="F21" s="725">
        <v>155.69999999999999</v>
      </c>
      <c r="G21" s="725">
        <v>143.19999999999999</v>
      </c>
      <c r="H21" s="725">
        <v>109.2</v>
      </c>
      <c r="I21" s="730">
        <v>117</v>
      </c>
      <c r="J21" s="730">
        <v>112.2</v>
      </c>
      <c r="K21" s="725">
        <v>158.1</v>
      </c>
      <c r="L21" s="34"/>
      <c r="M21" s="1062"/>
      <c r="N21" s="1061"/>
      <c r="O21" s="1062"/>
      <c r="P21" s="1062"/>
      <c r="Q21" s="1062"/>
      <c r="R21" s="298"/>
      <c r="S21" s="298"/>
      <c r="T21" s="298"/>
      <c r="U21" s="298"/>
      <c r="V21" s="298"/>
    </row>
    <row r="22" spans="1:22" ht="18.75" customHeight="1">
      <c r="A22" s="297" t="s">
        <v>953</v>
      </c>
      <c r="B22" s="725">
        <v>127</v>
      </c>
      <c r="C22" s="725">
        <v>124.9</v>
      </c>
      <c r="D22" s="725">
        <v>118.5</v>
      </c>
      <c r="E22" s="725">
        <v>113.1</v>
      </c>
      <c r="F22" s="725">
        <v>156.6</v>
      </c>
      <c r="G22" s="725">
        <v>142.80000000000001</v>
      </c>
      <c r="H22" s="725">
        <v>109.2</v>
      </c>
      <c r="I22" s="730">
        <v>117.1</v>
      </c>
      <c r="J22" s="730">
        <v>112</v>
      </c>
      <c r="K22" s="725">
        <v>168.9</v>
      </c>
      <c r="L22" s="34"/>
      <c r="M22" s="1063"/>
      <c r="N22" s="1062" t="s">
        <v>934</v>
      </c>
      <c r="O22" s="1063"/>
      <c r="P22" s="1063"/>
      <c r="Q22" s="1062"/>
      <c r="R22" s="298"/>
      <c r="S22" s="298"/>
      <c r="T22" s="298"/>
      <c r="U22" s="298"/>
      <c r="V22" s="298"/>
    </row>
    <row r="23" spans="1:22" ht="18.75" customHeight="1">
      <c r="A23" s="297" t="s">
        <v>954</v>
      </c>
      <c r="B23" s="725">
        <v>127.6</v>
      </c>
      <c r="C23" s="725">
        <v>125.1</v>
      </c>
      <c r="D23" s="725">
        <v>120.7</v>
      </c>
      <c r="E23" s="725">
        <v>113.1</v>
      </c>
      <c r="F23" s="725">
        <v>155</v>
      </c>
      <c r="G23" s="725">
        <v>141.5</v>
      </c>
      <c r="H23" s="725">
        <v>110.2</v>
      </c>
      <c r="I23" s="730">
        <v>116.8</v>
      </c>
      <c r="J23" s="730">
        <v>111.8</v>
      </c>
      <c r="K23" s="725">
        <v>178.9</v>
      </c>
      <c r="L23" s="34"/>
      <c r="M23" s="1063"/>
      <c r="N23" s="1063"/>
      <c r="O23" s="1063"/>
      <c r="P23" s="1063"/>
      <c r="Q23" s="1062"/>
      <c r="R23" s="298"/>
      <c r="S23" s="298"/>
      <c r="T23" s="298"/>
      <c r="U23" s="298"/>
      <c r="V23" s="298"/>
    </row>
    <row r="24" spans="1:22" ht="18.75" customHeight="1">
      <c r="A24" s="297" t="s">
        <v>955</v>
      </c>
      <c r="B24" s="725">
        <v>128</v>
      </c>
      <c r="C24" s="725">
        <v>125.4</v>
      </c>
      <c r="D24" s="725">
        <v>120.3</v>
      </c>
      <c r="E24" s="725">
        <v>113</v>
      </c>
      <c r="F24" s="725">
        <v>152.30000000000001</v>
      </c>
      <c r="G24" s="725">
        <v>141.30000000000001</v>
      </c>
      <c r="H24" s="725">
        <v>109.9</v>
      </c>
      <c r="I24" s="730">
        <v>117</v>
      </c>
      <c r="J24" s="730">
        <v>112.6</v>
      </c>
      <c r="K24" s="725">
        <v>179.6</v>
      </c>
      <c r="L24" s="34"/>
      <c r="M24" s="1063"/>
      <c r="N24" s="1063"/>
      <c r="O24" s="1063"/>
      <c r="P24" s="1063"/>
      <c r="Q24" s="1062"/>
      <c r="R24" s="298"/>
      <c r="S24" s="298"/>
      <c r="T24" s="298"/>
      <c r="U24" s="298"/>
      <c r="V24" s="298"/>
    </row>
    <row r="25" spans="1:22" ht="18.75" customHeight="1">
      <c r="A25" s="297" t="s">
        <v>956</v>
      </c>
      <c r="B25" s="725">
        <v>128.1</v>
      </c>
      <c r="C25" s="725">
        <v>125.8</v>
      </c>
      <c r="D25" s="725">
        <v>119</v>
      </c>
      <c r="E25" s="725">
        <v>113.3</v>
      </c>
      <c r="F25" s="725">
        <v>145.1</v>
      </c>
      <c r="G25" s="725">
        <v>141.30000000000001</v>
      </c>
      <c r="H25" s="725">
        <v>110.1</v>
      </c>
      <c r="I25" s="730">
        <v>117.3</v>
      </c>
      <c r="J25" s="730">
        <v>114.5</v>
      </c>
      <c r="K25" s="725">
        <v>179.8</v>
      </c>
      <c r="L25" s="34"/>
      <c r="M25" s="1063"/>
      <c r="N25" s="1063"/>
      <c r="O25" s="1063"/>
      <c r="P25" s="1063"/>
      <c r="Q25" s="1062"/>
      <c r="R25" s="298"/>
      <c r="S25" s="298"/>
      <c r="T25" s="298"/>
      <c r="U25" s="298"/>
      <c r="V25" s="298"/>
    </row>
    <row r="26" spans="1:22" ht="18.75" customHeight="1">
      <c r="A26" s="56" t="s">
        <v>957</v>
      </c>
      <c r="B26" s="725">
        <v>128.4</v>
      </c>
      <c r="C26" s="725">
        <v>126.3</v>
      </c>
      <c r="D26" s="725">
        <v>117.2</v>
      </c>
      <c r="E26" s="725">
        <v>113.7</v>
      </c>
      <c r="F26" s="725">
        <v>141.4</v>
      </c>
      <c r="G26" s="725">
        <v>141.4</v>
      </c>
      <c r="H26" s="725">
        <v>110.2</v>
      </c>
      <c r="I26" s="730">
        <v>117.6</v>
      </c>
      <c r="J26" s="730">
        <v>114.6</v>
      </c>
      <c r="K26" s="725">
        <v>175.3</v>
      </c>
      <c r="L26" s="34"/>
      <c r="M26" s="1063"/>
      <c r="N26" s="1063"/>
      <c r="O26" s="1063"/>
      <c r="P26" s="1063"/>
      <c r="Q26" s="1062"/>
      <c r="R26" s="298"/>
      <c r="S26" s="298"/>
      <c r="T26" s="298"/>
      <c r="U26" s="298"/>
      <c r="V26" s="298"/>
    </row>
    <row r="27" spans="1:22" ht="6" customHeight="1">
      <c r="A27" s="732"/>
      <c r="B27" s="733"/>
      <c r="C27" s="733"/>
      <c r="D27" s="733"/>
      <c r="E27" s="733"/>
      <c r="F27" s="733"/>
      <c r="G27" s="733"/>
      <c r="H27" s="733"/>
      <c r="I27" s="734"/>
      <c r="J27" s="734"/>
      <c r="K27" s="733"/>
      <c r="L27" s="34"/>
      <c r="M27" s="1058"/>
      <c r="N27" s="1058"/>
      <c r="O27" s="1058"/>
      <c r="P27" s="1058"/>
      <c r="Q27" s="1061"/>
    </row>
    <row r="28" spans="1:22" ht="13.5" customHeight="1">
      <c r="A28" s="735" t="s">
        <v>569</v>
      </c>
      <c r="B28" s="735"/>
      <c r="C28" s="735"/>
      <c r="D28" s="735"/>
      <c r="E28" s="736"/>
      <c r="F28" s="727"/>
      <c r="M28" s="1061"/>
      <c r="N28" s="1061"/>
      <c r="O28" s="1061"/>
      <c r="P28" s="1061"/>
      <c r="Q28" s="1061"/>
    </row>
    <row r="29" spans="1:22" ht="13.5" customHeight="1">
      <c r="A29" s="736" t="s">
        <v>515</v>
      </c>
      <c r="B29" s="736"/>
      <c r="C29" s="736"/>
      <c r="D29" s="736"/>
      <c r="E29" s="736"/>
      <c r="F29" s="727"/>
      <c r="M29" s="1061"/>
      <c r="N29" s="1061"/>
      <c r="O29" s="1061"/>
      <c r="P29" s="1061"/>
      <c r="Q29" s="1061"/>
    </row>
    <row r="30" spans="1:22" ht="13.5" customHeight="1">
      <c r="A30" s="1377" t="s">
        <v>568</v>
      </c>
      <c r="B30" s="1377"/>
      <c r="C30" s="1377"/>
      <c r="D30" s="1377"/>
      <c r="E30" s="1377"/>
      <c r="F30" s="1377"/>
      <c r="G30" s="737"/>
      <c r="H30" s="737"/>
      <c r="I30" s="737"/>
      <c r="J30" s="737"/>
      <c r="K30" s="737"/>
      <c r="L30" s="737"/>
      <c r="M30" s="1064"/>
      <c r="N30" s="1064"/>
      <c r="O30" s="1064"/>
      <c r="P30" s="1064"/>
      <c r="Q30" s="1061"/>
    </row>
    <row r="31" spans="1:22" ht="8.25" customHeight="1">
      <c r="A31" s="738"/>
      <c r="L31" s="927"/>
      <c r="M31" s="1061"/>
      <c r="N31" s="1061"/>
      <c r="O31" s="1061"/>
      <c r="P31" s="1061"/>
      <c r="Q31" s="1061"/>
    </row>
    <row r="32" spans="1:22" ht="27.75" customHeight="1">
      <c r="A32" s="738"/>
      <c r="B32" s="739"/>
      <c r="C32" s="739"/>
      <c r="D32" s="739"/>
      <c r="E32" s="739"/>
      <c r="F32" s="739"/>
      <c r="G32" s="739"/>
      <c r="H32" s="739"/>
      <c r="I32" s="739"/>
      <c r="J32" s="739"/>
      <c r="K32" s="739"/>
      <c r="L32" s="739"/>
      <c r="M32" s="739"/>
      <c r="N32" s="739"/>
      <c r="O32" s="739"/>
      <c r="P32" s="739"/>
    </row>
    <row r="33" spans="1:16" s="350" customFormat="1" ht="17.25" customHeight="1">
      <c r="A33" s="1357" t="s">
        <v>534</v>
      </c>
      <c r="B33" s="1357"/>
      <c r="C33" s="1357"/>
      <c r="G33" s="1067" t="s">
        <v>675</v>
      </c>
    </row>
    <row r="34" spans="1:16" s="350" customFormat="1" ht="28.5" customHeight="1" thickBot="1">
      <c r="A34" s="1369" t="s">
        <v>353</v>
      </c>
      <c r="B34" s="1369"/>
      <c r="C34" s="1369"/>
      <c r="D34" s="1369"/>
      <c r="E34" s="1369"/>
      <c r="F34" s="1369"/>
      <c r="G34" s="1369"/>
      <c r="L34" s="1407" t="s">
        <v>948</v>
      </c>
      <c r="M34" s="1407"/>
      <c r="N34" s="1407"/>
      <c r="O34" s="1407"/>
      <c r="P34" s="1407"/>
    </row>
    <row r="35" spans="1:16" s="299" customFormat="1" ht="14.25" customHeight="1" thickTop="1">
      <c r="A35" s="1395" t="s">
        <v>424</v>
      </c>
      <c r="B35" s="1395"/>
      <c r="C35" s="1396"/>
      <c r="D35" s="1399" t="s">
        <v>461</v>
      </c>
      <c r="E35" s="1400"/>
      <c r="F35" s="1400"/>
      <c r="G35" s="1400"/>
      <c r="H35" s="1401"/>
      <c r="I35" s="1395" t="s">
        <v>424</v>
      </c>
      <c r="J35" s="1395"/>
      <c r="K35" s="1396"/>
      <c r="L35" s="1399" t="s">
        <v>425</v>
      </c>
      <c r="M35" s="1400"/>
      <c r="N35" s="1400"/>
      <c r="O35" s="1400"/>
      <c r="P35" s="1400"/>
    </row>
    <row r="36" spans="1:16" s="299" customFormat="1" ht="14.25" customHeight="1">
      <c r="A36" s="1397"/>
      <c r="B36" s="1397"/>
      <c r="C36" s="1398"/>
      <c r="D36" s="1405" t="s">
        <v>914</v>
      </c>
      <c r="E36" s="1406"/>
      <c r="F36" s="1402" t="s">
        <v>762</v>
      </c>
      <c r="G36" s="1403"/>
      <c r="H36" s="1404"/>
      <c r="I36" s="1397"/>
      <c r="J36" s="1397"/>
      <c r="K36" s="1398"/>
      <c r="L36" s="1405" t="s">
        <v>914</v>
      </c>
      <c r="M36" s="1406"/>
      <c r="N36" s="1402" t="s">
        <v>763</v>
      </c>
      <c r="O36" s="1403"/>
      <c r="P36" s="1403"/>
    </row>
    <row r="37" spans="1:16" s="299" customFormat="1" ht="9" customHeight="1">
      <c r="A37" s="740"/>
      <c r="B37" s="740"/>
      <c r="C37" s="741"/>
      <c r="D37" s="742"/>
      <c r="E37" s="743"/>
      <c r="F37" s="742"/>
      <c r="G37" s="744"/>
      <c r="H37" s="745"/>
      <c r="I37" s="1004"/>
      <c r="J37" s="1004"/>
      <c r="K37" s="1004"/>
      <c r="L37" s="742"/>
      <c r="M37" s="743"/>
      <c r="N37" s="742"/>
      <c r="O37" s="744"/>
      <c r="P37" s="744"/>
    </row>
    <row r="38" spans="1:16" s="299" customFormat="1" ht="20.100000000000001" customHeight="1">
      <c r="A38" s="1364" t="s">
        <v>426</v>
      </c>
      <c r="B38" s="1364"/>
      <c r="C38" s="1365"/>
      <c r="D38" s="1354">
        <v>2669939</v>
      </c>
      <c r="E38" s="1363"/>
      <c r="F38" s="1354">
        <v>2669939</v>
      </c>
      <c r="G38" s="1355"/>
      <c r="H38" s="1356"/>
      <c r="I38" s="1364" t="s">
        <v>426</v>
      </c>
      <c r="J38" s="1364"/>
      <c r="K38" s="1365"/>
      <c r="L38" s="1354">
        <v>8608079</v>
      </c>
      <c r="M38" s="1363"/>
      <c r="N38" s="1346">
        <v>8608079</v>
      </c>
      <c r="O38" s="1358"/>
      <c r="P38" s="1358"/>
    </row>
    <row r="39" spans="1:16" s="299" customFormat="1" ht="20.100000000000001" customHeight="1">
      <c r="A39" s="1364" t="s">
        <v>206</v>
      </c>
      <c r="B39" s="1364"/>
      <c r="C39" s="1365"/>
      <c r="D39" s="1361">
        <v>0</v>
      </c>
      <c r="E39" s="1362"/>
      <c r="F39" s="1392">
        <v>0</v>
      </c>
      <c r="G39" s="1393"/>
      <c r="H39" s="1394"/>
      <c r="I39" s="1364" t="s">
        <v>206</v>
      </c>
      <c r="J39" s="1364"/>
      <c r="K39" s="1365"/>
      <c r="L39" s="1359">
        <v>246126</v>
      </c>
      <c r="M39" s="1360"/>
      <c r="N39" s="1346">
        <v>246126</v>
      </c>
      <c r="O39" s="1358"/>
      <c r="P39" s="1358"/>
    </row>
    <row r="40" spans="1:16" s="299" customFormat="1" ht="20.100000000000001" customHeight="1">
      <c r="A40" s="1364" t="s">
        <v>207</v>
      </c>
      <c r="B40" s="1364"/>
      <c r="C40" s="1365"/>
      <c r="D40" s="1391">
        <v>517</v>
      </c>
      <c r="E40" s="1363"/>
      <c r="F40" s="1354">
        <v>517</v>
      </c>
      <c r="G40" s="1355"/>
      <c r="H40" s="1356"/>
      <c r="I40" s="1364" t="s">
        <v>207</v>
      </c>
      <c r="J40" s="1364"/>
      <c r="K40" s="1365"/>
      <c r="L40" s="1366">
        <v>0</v>
      </c>
      <c r="M40" s="1367"/>
      <c r="N40" s="1366">
        <v>0</v>
      </c>
      <c r="O40" s="1368"/>
      <c r="P40" s="1368"/>
    </row>
    <row r="41" spans="1:16" s="299" customFormat="1" ht="20.100000000000001" customHeight="1">
      <c r="A41" s="1364" t="s">
        <v>362</v>
      </c>
      <c r="B41" s="1364"/>
      <c r="C41" s="1365"/>
      <c r="D41" s="1361">
        <v>0</v>
      </c>
      <c r="E41" s="1362"/>
      <c r="F41" s="1392">
        <v>0</v>
      </c>
      <c r="G41" s="1393"/>
      <c r="H41" s="1394"/>
      <c r="I41" s="1364" t="s">
        <v>362</v>
      </c>
      <c r="J41" s="1364"/>
      <c r="K41" s="1365"/>
      <c r="L41" s="1354">
        <v>661504</v>
      </c>
      <c r="M41" s="1363"/>
      <c r="N41" s="1346">
        <v>661504</v>
      </c>
      <c r="O41" s="1358"/>
      <c r="P41" s="1358"/>
    </row>
    <row r="42" spans="1:16" s="299" customFormat="1" ht="20.100000000000001" customHeight="1">
      <c r="A42" s="1364" t="s">
        <v>427</v>
      </c>
      <c r="B42" s="1364"/>
      <c r="C42" s="1365"/>
      <c r="D42" s="1361">
        <v>0</v>
      </c>
      <c r="E42" s="1362"/>
      <c r="F42" s="1392">
        <v>0</v>
      </c>
      <c r="G42" s="1393"/>
      <c r="H42" s="1394"/>
      <c r="I42" s="1364" t="s">
        <v>427</v>
      </c>
      <c r="J42" s="1364"/>
      <c r="K42" s="1365"/>
      <c r="L42" s="1359">
        <v>3510518</v>
      </c>
      <c r="M42" s="1360"/>
      <c r="N42" s="1346">
        <v>3510518</v>
      </c>
      <c r="O42" s="1358"/>
      <c r="P42" s="1358"/>
    </row>
    <row r="43" spans="1:16" s="299" customFormat="1" ht="20.100000000000001" customHeight="1">
      <c r="A43" s="1364" t="s">
        <v>428</v>
      </c>
      <c r="B43" s="1364"/>
      <c r="C43" s="1365"/>
      <c r="D43" s="1361">
        <v>0</v>
      </c>
      <c r="E43" s="1362"/>
      <c r="F43" s="1392">
        <v>0</v>
      </c>
      <c r="G43" s="1393"/>
      <c r="H43" s="1394"/>
      <c r="I43" s="1364" t="s">
        <v>428</v>
      </c>
      <c r="J43" s="1364"/>
      <c r="K43" s="1365"/>
      <c r="L43" s="1366">
        <v>0</v>
      </c>
      <c r="M43" s="1367"/>
      <c r="N43" s="1366">
        <v>0</v>
      </c>
      <c r="O43" s="1368"/>
      <c r="P43" s="1368"/>
    </row>
    <row r="44" spans="1:16" s="299" customFormat="1" ht="20.100000000000001" customHeight="1">
      <c r="A44" s="1364" t="s">
        <v>429</v>
      </c>
      <c r="B44" s="1364"/>
      <c r="C44" s="1365"/>
      <c r="D44" s="1354">
        <v>96071</v>
      </c>
      <c r="E44" s="1363"/>
      <c r="F44" s="1354">
        <v>96071</v>
      </c>
      <c r="G44" s="1355"/>
      <c r="H44" s="1356"/>
      <c r="I44" s="1364" t="s">
        <v>429</v>
      </c>
      <c r="J44" s="1364"/>
      <c r="K44" s="1365"/>
      <c r="L44" s="1354">
        <v>293690</v>
      </c>
      <c r="M44" s="1363"/>
      <c r="N44" s="1346">
        <v>293690</v>
      </c>
      <c r="O44" s="1358"/>
      <c r="P44" s="1358"/>
    </row>
    <row r="45" spans="1:16" s="299" customFormat="1" ht="20.100000000000001" customHeight="1">
      <c r="A45" s="1364" t="s">
        <v>430</v>
      </c>
      <c r="B45" s="1364"/>
      <c r="C45" s="1365"/>
      <c r="D45" s="1354">
        <v>628196</v>
      </c>
      <c r="E45" s="1363"/>
      <c r="F45" s="1354">
        <v>628196</v>
      </c>
      <c r="G45" s="1355"/>
      <c r="H45" s="1356"/>
      <c r="I45" s="1364" t="s">
        <v>430</v>
      </c>
      <c r="J45" s="1364"/>
      <c r="K45" s="1365"/>
      <c r="L45" s="1354">
        <v>197419</v>
      </c>
      <c r="M45" s="1363"/>
      <c r="N45" s="1346">
        <v>197419</v>
      </c>
      <c r="O45" s="1358"/>
      <c r="P45" s="1358"/>
    </row>
    <row r="46" spans="1:16" s="299" customFormat="1" ht="20.100000000000001" customHeight="1">
      <c r="A46" s="1364" t="s">
        <v>155</v>
      </c>
      <c r="B46" s="1364"/>
      <c r="C46" s="1365"/>
      <c r="D46" s="1354">
        <v>1820173</v>
      </c>
      <c r="E46" s="1363"/>
      <c r="F46" s="1354">
        <v>1820173</v>
      </c>
      <c r="G46" s="1355"/>
      <c r="H46" s="1356"/>
      <c r="I46" s="1364" t="s">
        <v>155</v>
      </c>
      <c r="J46" s="1364"/>
      <c r="K46" s="1365"/>
      <c r="L46" s="1354">
        <v>3578678</v>
      </c>
      <c r="M46" s="1363"/>
      <c r="N46" s="1346">
        <v>3578678</v>
      </c>
      <c r="O46" s="1358"/>
      <c r="P46" s="1358"/>
    </row>
    <row r="47" spans="1:16" s="299" customFormat="1" ht="20.100000000000001" customHeight="1">
      <c r="A47" s="1364" t="s">
        <v>156</v>
      </c>
      <c r="B47" s="1364"/>
      <c r="C47" s="1365"/>
      <c r="D47" s="1354">
        <v>124982</v>
      </c>
      <c r="E47" s="1363"/>
      <c r="F47" s="1354">
        <v>124982</v>
      </c>
      <c r="G47" s="1355"/>
      <c r="H47" s="1356"/>
      <c r="I47" s="1364" t="s">
        <v>156</v>
      </c>
      <c r="J47" s="1364"/>
      <c r="K47" s="1365"/>
      <c r="L47" s="1354">
        <v>120144</v>
      </c>
      <c r="M47" s="1363"/>
      <c r="N47" s="1346">
        <v>120114</v>
      </c>
      <c r="O47" s="1358"/>
      <c r="P47" s="1358"/>
    </row>
    <row r="48" spans="1:16" s="299" customFormat="1" ht="9" customHeight="1">
      <c r="A48" s="933"/>
      <c r="D48" s="1352"/>
      <c r="E48" s="1353"/>
      <c r="F48" s="935"/>
      <c r="G48" s="936"/>
      <c r="H48" s="937"/>
      <c r="I48" s="938"/>
      <c r="J48" s="938"/>
      <c r="K48" s="938"/>
      <c r="L48" s="939"/>
      <c r="M48" s="940"/>
      <c r="N48" s="261"/>
      <c r="O48" s="941"/>
      <c r="P48" s="942"/>
    </row>
    <row r="49" spans="1:16" s="299" customFormat="1" ht="9" customHeight="1">
      <c r="A49" s="943"/>
      <c r="B49" s="944"/>
      <c r="C49" s="944"/>
      <c r="D49" s="945"/>
      <c r="E49" s="946"/>
      <c r="F49" s="945"/>
      <c r="G49" s="947"/>
      <c r="H49" s="948"/>
      <c r="I49" s="949"/>
      <c r="J49" s="949"/>
      <c r="K49" s="949"/>
      <c r="L49" s="950"/>
      <c r="M49" s="951"/>
      <c r="N49" s="945"/>
      <c r="O49" s="947"/>
      <c r="P49" s="952"/>
    </row>
    <row r="50" spans="1:16" s="299" customFormat="1" ht="20.100000000000001" customHeight="1">
      <c r="A50" s="1348" t="s">
        <v>856</v>
      </c>
      <c r="B50" s="1348"/>
      <c r="C50" s="1349"/>
      <c r="D50" s="954"/>
      <c r="E50" s="955"/>
      <c r="F50" s="1354">
        <v>53347556</v>
      </c>
      <c r="G50" s="1355"/>
      <c r="H50" s="1356"/>
      <c r="I50" s="1348" t="s">
        <v>856</v>
      </c>
      <c r="J50" s="1348"/>
      <c r="K50" s="1349"/>
      <c r="L50" s="956"/>
      <c r="M50" s="957"/>
      <c r="N50" s="1346">
        <v>124698614</v>
      </c>
      <c r="O50" s="1347"/>
      <c r="P50" s="1347"/>
    </row>
    <row r="51" spans="1:16" s="299" customFormat="1" ht="20.100000000000001" customHeight="1">
      <c r="A51" s="1348" t="s">
        <v>576</v>
      </c>
      <c r="B51" s="1348"/>
      <c r="C51" s="1349"/>
      <c r="D51" s="954"/>
      <c r="E51" s="955"/>
      <c r="F51" s="1354">
        <v>49233972</v>
      </c>
      <c r="G51" s="1355"/>
      <c r="H51" s="1356"/>
      <c r="I51" s="1348" t="s">
        <v>857</v>
      </c>
      <c r="J51" s="1348"/>
      <c r="K51" s="1349"/>
      <c r="L51" s="956"/>
      <c r="M51" s="957"/>
      <c r="N51" s="1346">
        <v>109814611</v>
      </c>
      <c r="O51" s="1347"/>
      <c r="P51" s="1347"/>
    </row>
    <row r="52" spans="1:16" s="299" customFormat="1" ht="20.100000000000001" customHeight="1">
      <c r="A52" s="1348" t="s">
        <v>859</v>
      </c>
      <c r="B52" s="1348"/>
      <c r="C52" s="1349"/>
      <c r="D52" s="954"/>
      <c r="E52" s="955"/>
      <c r="F52" s="1354">
        <v>46628170</v>
      </c>
      <c r="G52" s="1355"/>
      <c r="H52" s="1356"/>
      <c r="I52" s="1348" t="s">
        <v>858</v>
      </c>
      <c r="J52" s="1348"/>
      <c r="K52" s="1349"/>
      <c r="L52" s="956"/>
      <c r="M52" s="957"/>
      <c r="N52" s="1346">
        <v>95317569</v>
      </c>
      <c r="O52" s="1347"/>
      <c r="P52" s="1347"/>
    </row>
    <row r="53" spans="1:16" s="299" customFormat="1" ht="9" customHeight="1">
      <c r="A53" s="1350"/>
      <c r="B53" s="1350"/>
      <c r="C53" s="1351"/>
      <c r="D53" s="958"/>
      <c r="E53" s="746"/>
      <c r="F53" s="934"/>
      <c r="G53" s="959"/>
      <c r="H53" s="960"/>
      <c r="I53" s="961"/>
      <c r="J53" s="961"/>
      <c r="K53" s="961"/>
      <c r="L53" s="962"/>
      <c r="M53" s="963"/>
      <c r="N53" s="934"/>
      <c r="O53" s="959"/>
      <c r="P53" s="964"/>
    </row>
    <row r="54" spans="1:16" s="299" customFormat="1" ht="13.5" customHeight="1">
      <c r="A54" s="965" t="s">
        <v>885</v>
      </c>
      <c r="B54" s="966"/>
      <c r="C54" s="966"/>
      <c r="D54" s="967"/>
      <c r="E54" s="617"/>
      <c r="F54" s="968"/>
      <c r="G54" s="968"/>
      <c r="H54" s="953"/>
      <c r="I54" s="953"/>
      <c r="J54" s="953"/>
      <c r="K54" s="953"/>
      <c r="L54" s="969"/>
      <c r="M54" s="970"/>
      <c r="N54" s="968"/>
      <c r="O54" s="968"/>
      <c r="P54" s="971"/>
    </row>
    <row r="55" spans="1:16" s="299" customFormat="1" ht="13.5" customHeight="1">
      <c r="A55" s="747" t="s">
        <v>300</v>
      </c>
      <c r="B55" s="933"/>
      <c r="C55" s="933"/>
      <c r="D55" s="933"/>
      <c r="N55" s="1408"/>
      <c r="O55" s="1408"/>
      <c r="P55" s="1408"/>
    </row>
    <row r="56" spans="1:16" s="299" customFormat="1" ht="12">
      <c r="A56" s="747"/>
    </row>
  </sheetData>
  <mergeCells count="99">
    <mergeCell ref="L36:M36"/>
    <mergeCell ref="L34:P34"/>
    <mergeCell ref="N55:P55"/>
    <mergeCell ref="L35:P35"/>
    <mergeCell ref="I39:K39"/>
    <mergeCell ref="N36:P36"/>
    <mergeCell ref="N41:P41"/>
    <mergeCell ref="L38:M38"/>
    <mergeCell ref="N38:P38"/>
    <mergeCell ref="L43:M43"/>
    <mergeCell ref="N46:P46"/>
    <mergeCell ref="N44:P44"/>
    <mergeCell ref="N43:P43"/>
    <mergeCell ref="N47:P47"/>
    <mergeCell ref="I35:K36"/>
    <mergeCell ref="I38:K38"/>
    <mergeCell ref="N45:P45"/>
    <mergeCell ref="I43:K43"/>
    <mergeCell ref="I47:K47"/>
    <mergeCell ref="F44:H44"/>
    <mergeCell ref="F43:H43"/>
    <mergeCell ref="F45:H45"/>
    <mergeCell ref="L47:M47"/>
    <mergeCell ref="L46:M46"/>
    <mergeCell ref="I46:K46"/>
    <mergeCell ref="A35:C36"/>
    <mergeCell ref="D46:E46"/>
    <mergeCell ref="D41:E41"/>
    <mergeCell ref="D47:E47"/>
    <mergeCell ref="A40:C40"/>
    <mergeCell ref="D35:H35"/>
    <mergeCell ref="F47:H47"/>
    <mergeCell ref="F36:H36"/>
    <mergeCell ref="F46:H46"/>
    <mergeCell ref="D45:E45"/>
    <mergeCell ref="F42:H42"/>
    <mergeCell ref="D36:E36"/>
    <mergeCell ref="F38:H38"/>
    <mergeCell ref="F39:H39"/>
    <mergeCell ref="A47:C47"/>
    <mergeCell ref="A39:C39"/>
    <mergeCell ref="D38:E38"/>
    <mergeCell ref="I42:K42"/>
    <mergeCell ref="A44:C44"/>
    <mergeCell ref="D44:E44"/>
    <mergeCell ref="A46:C46"/>
    <mergeCell ref="D40:E40"/>
    <mergeCell ref="D42:E42"/>
    <mergeCell ref="A41:C41"/>
    <mergeCell ref="A42:C42"/>
    <mergeCell ref="A43:C43"/>
    <mergeCell ref="D43:E43"/>
    <mergeCell ref="A45:C45"/>
    <mergeCell ref="I41:K41"/>
    <mergeCell ref="F40:H40"/>
    <mergeCell ref="F41:H41"/>
    <mergeCell ref="A2:E2"/>
    <mergeCell ref="B4:B7"/>
    <mergeCell ref="D6:D7"/>
    <mergeCell ref="E6:E7"/>
    <mergeCell ref="A30:F30"/>
    <mergeCell ref="B3:K3"/>
    <mergeCell ref="C5:J5"/>
    <mergeCell ref="I6:I7"/>
    <mergeCell ref="J6:J7"/>
    <mergeCell ref="K5:K7"/>
    <mergeCell ref="G6:G7"/>
    <mergeCell ref="C6:C7"/>
    <mergeCell ref="H6:H7"/>
    <mergeCell ref="A33:C33"/>
    <mergeCell ref="N39:P39"/>
    <mergeCell ref="L39:M39"/>
    <mergeCell ref="D39:E39"/>
    <mergeCell ref="L45:M45"/>
    <mergeCell ref="I40:K40"/>
    <mergeCell ref="L44:M44"/>
    <mergeCell ref="L41:M41"/>
    <mergeCell ref="L40:M40"/>
    <mergeCell ref="N40:P40"/>
    <mergeCell ref="L42:M42"/>
    <mergeCell ref="N42:P42"/>
    <mergeCell ref="I44:K44"/>
    <mergeCell ref="I45:K45"/>
    <mergeCell ref="A34:G34"/>
    <mergeCell ref="A38:C38"/>
    <mergeCell ref="N50:P50"/>
    <mergeCell ref="A50:C50"/>
    <mergeCell ref="I50:K50"/>
    <mergeCell ref="A53:C53"/>
    <mergeCell ref="D48:E48"/>
    <mergeCell ref="F50:H50"/>
    <mergeCell ref="A52:C52"/>
    <mergeCell ref="I52:K52"/>
    <mergeCell ref="F52:H52"/>
    <mergeCell ref="N52:P52"/>
    <mergeCell ref="F51:H51"/>
    <mergeCell ref="N51:P51"/>
    <mergeCell ref="A51:C51"/>
    <mergeCell ref="I51:K51"/>
  </mergeCells>
  <phoneticPr fontId="4"/>
  <pageMargins left="0.59055118110236227" right="0.51181102362204722" top="0.70866141732283472" bottom="0.59055118110236227" header="0" footer="0.27559055118110237"/>
  <pageSetup paperSize="9" scale="85" firstPageNumber="8" orientation="portrait" useFirstPageNumber="1" r:id="rId1"/>
  <headerFooter scaleWithDoc="0" alignWithMargins="0"/>
  <ignoredErrors>
    <ignoredError sqref="I53:K53 A51 A13 A15:A21 I51:K51 J52:K52 A11"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8" tint="0.79998168889431442"/>
  </sheetPr>
  <dimension ref="A1:AC51"/>
  <sheetViews>
    <sheetView topLeftCell="A30" zoomScaleNormal="100" zoomScaleSheetLayoutView="96" workbookViewId="0">
      <selection activeCell="A50" sqref="A50"/>
    </sheetView>
  </sheetViews>
  <sheetFormatPr defaultColWidth="8" defaultRowHeight="10.5"/>
  <cols>
    <col min="1" max="1" width="12.625" style="300" customWidth="1"/>
    <col min="2" max="3" width="9.625" style="300" customWidth="1"/>
    <col min="4" max="11" width="8.125" style="300" customWidth="1"/>
    <col min="12" max="16384" width="8" style="300"/>
  </cols>
  <sheetData>
    <row r="1" spans="1:29" ht="14.25" customHeight="1">
      <c r="P1" s="1005"/>
    </row>
    <row r="2" spans="1:29" s="351" customFormat="1" ht="26.25" customHeight="1" thickBot="1">
      <c r="A2" s="748" t="s">
        <v>354</v>
      </c>
      <c r="B2" s="748"/>
      <c r="C2" s="748"/>
      <c r="D2" s="748"/>
      <c r="F2" s="1068" t="s">
        <v>676</v>
      </c>
      <c r="G2" s="749"/>
      <c r="H2" s="749"/>
      <c r="I2" s="1409" t="s">
        <v>157</v>
      </c>
      <c r="J2" s="1410"/>
    </row>
    <row r="3" spans="1:29" ht="10.5" customHeight="1" thickTop="1">
      <c r="A3" s="1428" t="s">
        <v>0</v>
      </c>
      <c r="B3" s="1424" t="s">
        <v>204</v>
      </c>
      <c r="C3" s="1006"/>
      <c r="D3" s="750"/>
      <c r="E3" s="751"/>
      <c r="F3" s="751"/>
      <c r="G3" s="751"/>
      <c r="H3" s="751"/>
      <c r="I3" s="1422" t="s">
        <v>200</v>
      </c>
      <c r="J3" s="1418" t="s">
        <v>201</v>
      </c>
    </row>
    <row r="4" spans="1:29" s="301" customFormat="1" ht="11.25" customHeight="1">
      <c r="A4" s="1429"/>
      <c r="B4" s="1107"/>
      <c r="C4" s="1415" t="s">
        <v>158</v>
      </c>
      <c r="D4" s="1415" t="s">
        <v>159</v>
      </c>
      <c r="E4" s="1415" t="s">
        <v>160</v>
      </c>
      <c r="F4" s="1415" t="s">
        <v>251</v>
      </c>
      <c r="G4" s="1426" t="s">
        <v>361</v>
      </c>
      <c r="H4" s="1415" t="s">
        <v>252</v>
      </c>
      <c r="I4" s="1423"/>
      <c r="J4" s="1419"/>
      <c r="K4" s="300"/>
      <c r="L4" s="300"/>
      <c r="M4" s="300"/>
      <c r="N4" s="300"/>
      <c r="O4" s="300"/>
    </row>
    <row r="5" spans="1:29" s="301" customFormat="1" ht="16.5" customHeight="1">
      <c r="A5" s="752" t="s">
        <v>161</v>
      </c>
      <c r="B5" s="1125"/>
      <c r="C5" s="1416"/>
      <c r="D5" s="1416"/>
      <c r="E5" s="1416"/>
      <c r="F5" s="1416"/>
      <c r="G5" s="1427"/>
      <c r="H5" s="1416"/>
      <c r="I5" s="753" t="s">
        <v>202</v>
      </c>
      <c r="J5" s="754" t="s">
        <v>203</v>
      </c>
      <c r="K5" s="300"/>
      <c r="L5" s="300"/>
      <c r="M5" s="300"/>
      <c r="N5" s="300"/>
      <c r="O5" s="300"/>
    </row>
    <row r="6" spans="1:29" ht="8.25" customHeight="1">
      <c r="A6" s="755"/>
      <c r="B6" s="562"/>
      <c r="C6" s="562"/>
      <c r="D6" s="562"/>
      <c r="E6" s="562"/>
      <c r="F6" s="562"/>
      <c r="G6" s="562"/>
      <c r="H6" s="756"/>
      <c r="I6" s="98"/>
      <c r="J6" s="303"/>
    </row>
    <row r="7" spans="1:29" ht="16.5" customHeight="1">
      <c r="A7" s="56" t="s">
        <v>699</v>
      </c>
      <c r="B7" s="98">
        <v>139134</v>
      </c>
      <c r="C7" s="98">
        <v>4151</v>
      </c>
      <c r="D7" s="98">
        <v>384</v>
      </c>
      <c r="E7" s="98">
        <v>120682</v>
      </c>
      <c r="F7" s="98">
        <v>4915</v>
      </c>
      <c r="G7" s="98">
        <v>8678</v>
      </c>
      <c r="H7" s="303">
        <v>323</v>
      </c>
      <c r="I7" s="98">
        <v>83</v>
      </c>
      <c r="J7" s="303">
        <v>6017</v>
      </c>
      <c r="L7" s="757"/>
      <c r="M7" s="757"/>
      <c r="N7" s="757"/>
      <c r="O7" s="757"/>
      <c r="P7" s="757"/>
      <c r="Q7" s="757"/>
      <c r="R7" s="757"/>
      <c r="S7" s="758"/>
      <c r="T7" s="758"/>
      <c r="U7" s="302"/>
      <c r="V7" s="302"/>
      <c r="W7" s="302"/>
      <c r="X7" s="302"/>
      <c r="Y7" s="302"/>
      <c r="Z7" s="302"/>
      <c r="AA7" s="302"/>
      <c r="AB7" s="302"/>
      <c r="AC7" s="302"/>
    </row>
    <row r="8" spans="1:29" ht="16.5" customHeight="1">
      <c r="A8" s="56" t="s">
        <v>622</v>
      </c>
      <c r="B8" s="98">
        <v>145264</v>
      </c>
      <c r="C8" s="98">
        <v>4218</v>
      </c>
      <c r="D8" s="98">
        <v>375</v>
      </c>
      <c r="E8" s="98">
        <v>126414</v>
      </c>
      <c r="F8" s="98">
        <v>4899</v>
      </c>
      <c r="G8" s="98">
        <v>8966</v>
      </c>
      <c r="H8" s="303">
        <v>395</v>
      </c>
      <c r="I8" s="98">
        <v>85</v>
      </c>
      <c r="J8" s="303">
        <v>6096</v>
      </c>
      <c r="L8" s="757"/>
      <c r="M8" s="757"/>
      <c r="N8" s="757"/>
      <c r="O8" s="757"/>
      <c r="P8" s="757"/>
      <c r="Q8" s="757"/>
      <c r="R8" s="757"/>
      <c r="S8" s="758"/>
      <c r="T8" s="758"/>
      <c r="U8" s="302"/>
      <c r="V8" s="302"/>
      <c r="W8" s="302"/>
      <c r="X8" s="302"/>
      <c r="Y8" s="302"/>
      <c r="Z8" s="302"/>
      <c r="AA8" s="302"/>
      <c r="AB8" s="302"/>
      <c r="AC8" s="302"/>
    </row>
    <row r="9" spans="1:29" ht="16.5" customHeight="1">
      <c r="A9" s="56" t="s">
        <v>623</v>
      </c>
      <c r="B9" s="98">
        <v>146674</v>
      </c>
      <c r="C9" s="98">
        <v>4020</v>
      </c>
      <c r="D9" s="98">
        <v>376</v>
      </c>
      <c r="E9" s="98">
        <v>128246</v>
      </c>
      <c r="F9" s="98">
        <v>4689</v>
      </c>
      <c r="G9" s="98">
        <v>8947</v>
      </c>
      <c r="H9" s="98">
        <v>401</v>
      </c>
      <c r="I9" s="98">
        <v>86</v>
      </c>
      <c r="J9" s="303">
        <v>6146</v>
      </c>
      <c r="L9" s="757"/>
      <c r="M9" s="757"/>
      <c r="N9" s="757"/>
      <c r="O9" s="757"/>
      <c r="P9" s="757"/>
      <c r="Q9" s="757"/>
      <c r="R9" s="757"/>
      <c r="S9" s="758"/>
      <c r="T9" s="758"/>
      <c r="U9" s="302"/>
      <c r="V9" s="302"/>
      <c r="W9" s="302"/>
      <c r="X9" s="302"/>
      <c r="Y9" s="302"/>
      <c r="Z9" s="302"/>
      <c r="AA9" s="302"/>
      <c r="AB9" s="302"/>
      <c r="AC9" s="302"/>
    </row>
    <row r="10" spans="1:29" ht="16.5" customHeight="1">
      <c r="A10" s="56"/>
      <c r="B10" s="98"/>
      <c r="C10" s="98"/>
      <c r="D10" s="98"/>
      <c r="E10" s="98"/>
      <c r="F10" s="98"/>
      <c r="G10" s="98"/>
      <c r="H10" s="303"/>
      <c r="I10" s="98"/>
      <c r="J10" s="303"/>
      <c r="L10" s="757"/>
      <c r="M10" s="757"/>
      <c r="N10" s="757"/>
      <c r="O10" s="757"/>
      <c r="P10" s="757"/>
      <c r="Q10" s="757"/>
      <c r="R10" s="757"/>
      <c r="S10" s="758"/>
      <c r="T10" s="758"/>
      <c r="U10" s="302"/>
      <c r="V10" s="302"/>
      <c r="W10" s="302"/>
      <c r="X10" s="302"/>
      <c r="Y10" s="302"/>
      <c r="Z10" s="302"/>
      <c r="AA10" s="302"/>
      <c r="AB10" s="302"/>
      <c r="AC10" s="302"/>
    </row>
    <row r="11" spans="1:29" ht="16.5" customHeight="1">
      <c r="A11" s="56" t="s">
        <v>915</v>
      </c>
      <c r="B11" s="252">
        <v>15016</v>
      </c>
      <c r="C11" s="252">
        <v>399</v>
      </c>
      <c r="D11" s="252">
        <v>45</v>
      </c>
      <c r="E11" s="252">
        <v>13057</v>
      </c>
      <c r="F11" s="252">
        <v>436</v>
      </c>
      <c r="G11" s="252">
        <v>1044</v>
      </c>
      <c r="H11" s="253">
        <v>35</v>
      </c>
      <c r="I11" s="252">
        <v>86</v>
      </c>
      <c r="J11" s="253">
        <v>6146</v>
      </c>
      <c r="K11" s="304"/>
      <c r="M11" s="868"/>
    </row>
    <row r="12" spans="1:29" ht="16.5" customHeight="1">
      <c r="A12" s="56" t="s">
        <v>952</v>
      </c>
      <c r="B12" s="252">
        <v>12386</v>
      </c>
      <c r="C12" s="252">
        <v>317</v>
      </c>
      <c r="D12" s="252">
        <v>30</v>
      </c>
      <c r="E12" s="252">
        <v>10754</v>
      </c>
      <c r="F12" s="252">
        <v>412</v>
      </c>
      <c r="G12" s="252">
        <v>843</v>
      </c>
      <c r="H12" s="253">
        <v>30</v>
      </c>
      <c r="I12" s="252">
        <v>86</v>
      </c>
      <c r="J12" s="253">
        <v>6001</v>
      </c>
      <c r="K12" s="304"/>
      <c r="M12" s="868"/>
    </row>
    <row r="13" spans="1:29" ht="16.5" customHeight="1">
      <c r="A13" s="56" t="s">
        <v>602</v>
      </c>
      <c r="B13" s="252">
        <v>11362</v>
      </c>
      <c r="C13" s="252">
        <v>231</v>
      </c>
      <c r="D13" s="252">
        <v>22</v>
      </c>
      <c r="E13" s="252">
        <v>10174</v>
      </c>
      <c r="F13" s="252">
        <v>265</v>
      </c>
      <c r="G13" s="252">
        <v>641</v>
      </c>
      <c r="H13" s="253">
        <v>29</v>
      </c>
      <c r="I13" s="252">
        <v>86</v>
      </c>
      <c r="J13" s="253">
        <v>5744</v>
      </c>
      <c r="K13" s="304"/>
      <c r="M13" s="868"/>
    </row>
    <row r="14" spans="1:29" ht="16.5" customHeight="1">
      <c r="A14" s="56" t="s">
        <v>621</v>
      </c>
      <c r="B14" s="252">
        <v>12900</v>
      </c>
      <c r="C14" s="252">
        <v>355</v>
      </c>
      <c r="D14" s="252">
        <v>27</v>
      </c>
      <c r="E14" s="252">
        <v>11383</v>
      </c>
      <c r="F14" s="252">
        <v>340</v>
      </c>
      <c r="G14" s="252">
        <v>762</v>
      </c>
      <c r="H14" s="253">
        <v>33</v>
      </c>
      <c r="I14" s="252">
        <v>86</v>
      </c>
      <c r="J14" s="253">
        <v>5806</v>
      </c>
      <c r="K14" s="304"/>
      <c r="M14" s="868"/>
    </row>
    <row r="15" spans="1:29" ht="16.5" customHeight="1">
      <c r="A15" s="56" t="s">
        <v>585</v>
      </c>
      <c r="B15" s="252">
        <v>12156</v>
      </c>
      <c r="C15" s="252">
        <v>358</v>
      </c>
      <c r="D15" s="252">
        <v>27</v>
      </c>
      <c r="E15" s="252">
        <v>10753</v>
      </c>
      <c r="F15" s="252">
        <v>308</v>
      </c>
      <c r="G15" s="252">
        <v>678</v>
      </c>
      <c r="H15" s="253">
        <v>32</v>
      </c>
      <c r="I15" s="252">
        <v>86</v>
      </c>
      <c r="J15" s="253">
        <v>5729</v>
      </c>
      <c r="K15" s="304"/>
      <c r="M15" s="868"/>
    </row>
    <row r="16" spans="1:29" ht="16.5" customHeight="1">
      <c r="A16" s="56" t="s">
        <v>622</v>
      </c>
      <c r="B16" s="252">
        <v>12418</v>
      </c>
      <c r="C16" s="252">
        <v>354</v>
      </c>
      <c r="D16" s="252">
        <v>29</v>
      </c>
      <c r="E16" s="252">
        <v>11010</v>
      </c>
      <c r="F16" s="252">
        <v>308</v>
      </c>
      <c r="G16" s="252">
        <v>685</v>
      </c>
      <c r="H16" s="253">
        <v>33</v>
      </c>
      <c r="I16" s="252">
        <v>86</v>
      </c>
      <c r="J16" s="253">
        <v>5799</v>
      </c>
      <c r="K16" s="304"/>
      <c r="M16" s="868"/>
    </row>
    <row r="17" spans="1:13" ht="16.5" customHeight="1">
      <c r="A17" s="56" t="s">
        <v>623</v>
      </c>
      <c r="B17" s="252">
        <v>12383</v>
      </c>
      <c r="C17" s="252">
        <v>360</v>
      </c>
      <c r="D17" s="252">
        <v>35</v>
      </c>
      <c r="E17" s="252">
        <v>10877</v>
      </c>
      <c r="F17" s="252">
        <v>352</v>
      </c>
      <c r="G17" s="252">
        <v>725</v>
      </c>
      <c r="H17" s="253">
        <v>34</v>
      </c>
      <c r="I17" s="252">
        <v>86</v>
      </c>
      <c r="J17" s="253">
        <v>5735</v>
      </c>
      <c r="K17" s="304"/>
      <c r="M17" s="868"/>
    </row>
    <row r="18" spans="1:13" ht="16.5" customHeight="1">
      <c r="A18" s="56" t="s">
        <v>586</v>
      </c>
      <c r="B18" s="252">
        <v>12535</v>
      </c>
      <c r="C18" s="252">
        <v>303</v>
      </c>
      <c r="D18" s="252">
        <v>33</v>
      </c>
      <c r="E18" s="252">
        <v>11005</v>
      </c>
      <c r="F18" s="252">
        <v>374</v>
      </c>
      <c r="G18" s="252">
        <v>783</v>
      </c>
      <c r="H18" s="253">
        <v>38</v>
      </c>
      <c r="I18" s="252">
        <v>86</v>
      </c>
      <c r="J18" s="253">
        <v>5819</v>
      </c>
      <c r="K18" s="304"/>
      <c r="M18" s="868"/>
    </row>
    <row r="19" spans="1:13" ht="16.5" customHeight="1">
      <c r="A19" s="56" t="s">
        <v>587</v>
      </c>
      <c r="B19" s="252">
        <v>14004</v>
      </c>
      <c r="C19" s="252">
        <v>278</v>
      </c>
      <c r="D19" s="252">
        <v>28</v>
      </c>
      <c r="E19" s="252">
        <v>12396</v>
      </c>
      <c r="F19" s="252">
        <v>388</v>
      </c>
      <c r="G19" s="252">
        <v>872</v>
      </c>
      <c r="H19" s="252">
        <v>42</v>
      </c>
      <c r="I19" s="252">
        <v>86</v>
      </c>
      <c r="J19" s="253">
        <v>6126</v>
      </c>
      <c r="K19" s="304"/>
      <c r="M19" s="868"/>
    </row>
    <row r="20" spans="1:13" ht="16.5" customHeight="1">
      <c r="A20" s="56" t="s">
        <v>588</v>
      </c>
      <c r="B20" s="252">
        <v>11887</v>
      </c>
      <c r="C20" s="252">
        <v>244</v>
      </c>
      <c r="D20" s="252">
        <v>26</v>
      </c>
      <c r="E20" s="252">
        <v>10623</v>
      </c>
      <c r="F20" s="252">
        <v>305</v>
      </c>
      <c r="G20" s="252">
        <v>656</v>
      </c>
      <c r="H20" s="252">
        <v>33</v>
      </c>
      <c r="I20" s="252">
        <v>86</v>
      </c>
      <c r="J20" s="253">
        <v>5777</v>
      </c>
      <c r="K20" s="304"/>
      <c r="M20" s="868"/>
    </row>
    <row r="21" spans="1:13" ht="16.5" customHeight="1">
      <c r="A21" s="56" t="s">
        <v>589</v>
      </c>
      <c r="B21" s="252">
        <v>12311</v>
      </c>
      <c r="C21" s="252">
        <v>321</v>
      </c>
      <c r="D21" s="252">
        <v>35</v>
      </c>
      <c r="E21" s="252">
        <v>10879</v>
      </c>
      <c r="F21" s="252">
        <v>336</v>
      </c>
      <c r="G21" s="252">
        <v>708</v>
      </c>
      <c r="H21" s="252">
        <v>32</v>
      </c>
      <c r="I21" s="252">
        <v>86</v>
      </c>
      <c r="J21" s="253">
        <v>5754</v>
      </c>
      <c r="K21" s="304"/>
      <c r="M21" s="868"/>
    </row>
    <row r="22" spans="1:13" ht="16.5" customHeight="1">
      <c r="A22" s="56" t="s">
        <v>554</v>
      </c>
      <c r="B22" s="252">
        <v>12305</v>
      </c>
      <c r="C22" s="252">
        <v>357</v>
      </c>
      <c r="D22" s="252">
        <v>35</v>
      </c>
      <c r="E22" s="252">
        <v>10673</v>
      </c>
      <c r="F22" s="252">
        <v>401</v>
      </c>
      <c r="G22" s="252">
        <v>807</v>
      </c>
      <c r="H22" s="252">
        <v>32</v>
      </c>
      <c r="I22" s="252">
        <v>86</v>
      </c>
      <c r="J22" s="253">
        <v>5757</v>
      </c>
      <c r="K22" s="304"/>
      <c r="M22" s="868"/>
    </row>
    <row r="23" spans="1:13" s="995" customFormat="1" ht="16.5" customHeight="1">
      <c r="A23" s="56" t="s">
        <v>560</v>
      </c>
      <c r="B23" s="252">
        <v>15132</v>
      </c>
      <c r="C23" s="252">
        <v>343</v>
      </c>
      <c r="D23" s="252">
        <v>40</v>
      </c>
      <c r="E23" s="252">
        <v>13283</v>
      </c>
      <c r="F23" s="252">
        <v>406</v>
      </c>
      <c r="G23" s="252">
        <v>1023</v>
      </c>
      <c r="H23" s="252">
        <v>36</v>
      </c>
      <c r="I23" s="252">
        <v>86</v>
      </c>
      <c r="J23" s="253">
        <v>6137</v>
      </c>
      <c r="K23" s="994"/>
      <c r="M23" s="996"/>
    </row>
    <row r="24" spans="1:13" ht="6" customHeight="1">
      <c r="A24" s="56"/>
      <c r="B24" s="252"/>
      <c r="C24" s="252"/>
      <c r="D24" s="252"/>
      <c r="E24" s="252"/>
      <c r="F24" s="252"/>
      <c r="G24" s="252"/>
      <c r="H24" s="252"/>
      <c r="I24" s="252"/>
      <c r="J24" s="253"/>
      <c r="M24" s="868"/>
    </row>
    <row r="25" spans="1:13" ht="14.25" customHeight="1">
      <c r="A25" s="1425" t="s">
        <v>460</v>
      </c>
      <c r="B25" s="1425"/>
      <c r="C25" s="1425"/>
      <c r="D25" s="1425"/>
      <c r="E25" s="1425"/>
      <c r="F25" s="1425"/>
      <c r="G25" s="1425"/>
      <c r="H25" s="1425"/>
      <c r="I25" s="1425"/>
      <c r="J25" s="1425"/>
    </row>
    <row r="26" spans="1:13" ht="17.25" customHeight="1">
      <c r="A26" s="1411" t="s">
        <v>514</v>
      </c>
      <c r="B26" s="1411"/>
      <c r="C26" s="1411"/>
      <c r="D26" s="1411"/>
      <c r="E26" s="1411"/>
      <c r="F26" s="1411"/>
      <c r="I26" s="304"/>
    </row>
    <row r="27" spans="1:13" ht="17.25" customHeight="1">
      <c r="A27" s="1411"/>
      <c r="B27" s="1411"/>
      <c r="C27" s="1411"/>
      <c r="D27" s="1411"/>
      <c r="E27" s="1411"/>
      <c r="F27" s="1411"/>
      <c r="G27" s="304"/>
      <c r="H27" s="304"/>
      <c r="I27" s="304"/>
      <c r="J27" s="304"/>
    </row>
    <row r="28" spans="1:13" s="352" customFormat="1" ht="14.25">
      <c r="A28" s="1421" t="s">
        <v>535</v>
      </c>
      <c r="B28" s="1421"/>
    </row>
    <row r="29" spans="1:13" s="352" customFormat="1" ht="26.25" customHeight="1" thickBot="1">
      <c r="A29" s="1414" t="s">
        <v>355</v>
      </c>
      <c r="B29" s="1414"/>
      <c r="C29" s="1414"/>
      <c r="D29" s="1414"/>
      <c r="E29" s="1414"/>
      <c r="F29" s="1069" t="s">
        <v>677</v>
      </c>
      <c r="J29" s="1420" t="s">
        <v>253</v>
      </c>
      <c r="K29" s="1420"/>
    </row>
    <row r="30" spans="1:13" s="305" customFormat="1" ht="15" customHeight="1" thickTop="1">
      <c r="A30" s="759" t="s">
        <v>0</v>
      </c>
      <c r="B30" s="1412" t="s">
        <v>431</v>
      </c>
      <c r="C30" s="1413"/>
      <c r="D30" s="1412" t="s">
        <v>432</v>
      </c>
      <c r="E30" s="1413"/>
      <c r="F30" s="1412" t="s">
        <v>433</v>
      </c>
      <c r="G30" s="1413"/>
      <c r="H30" s="1412" t="s">
        <v>434</v>
      </c>
      <c r="I30" s="1413"/>
      <c r="J30" s="1412" t="s">
        <v>435</v>
      </c>
      <c r="K30" s="1417"/>
    </row>
    <row r="31" spans="1:13" s="305" customFormat="1" ht="15" customHeight="1">
      <c r="A31" s="760" t="s">
        <v>21</v>
      </c>
      <c r="B31" s="761" t="s">
        <v>162</v>
      </c>
      <c r="C31" s="761" t="s">
        <v>254</v>
      </c>
      <c r="D31" s="761" t="s">
        <v>255</v>
      </c>
      <c r="E31" s="761" t="s">
        <v>254</v>
      </c>
      <c r="F31" s="761" t="s">
        <v>255</v>
      </c>
      <c r="G31" s="761" t="s">
        <v>254</v>
      </c>
      <c r="H31" s="761" t="s">
        <v>255</v>
      </c>
      <c r="I31" s="761" t="s">
        <v>254</v>
      </c>
      <c r="J31" s="761" t="s">
        <v>255</v>
      </c>
      <c r="K31" s="762" t="s">
        <v>254</v>
      </c>
      <c r="L31" s="1007"/>
    </row>
    <row r="32" spans="1:13" s="305" customFormat="1" ht="8.25" customHeight="1">
      <c r="A32" s="763"/>
      <c r="B32" s="764"/>
      <c r="C32" s="764"/>
      <c r="D32" s="764"/>
      <c r="E32" s="764"/>
      <c r="F32" s="764"/>
      <c r="G32" s="764"/>
      <c r="H32" s="764"/>
      <c r="I32" s="764"/>
      <c r="J32" s="764"/>
      <c r="K32" s="765"/>
    </row>
    <row r="33" spans="1:14" s="305" customFormat="1" ht="16.5" customHeight="1">
      <c r="A33" s="56" t="s">
        <v>875</v>
      </c>
      <c r="B33" s="766">
        <v>4598</v>
      </c>
      <c r="C33" s="766">
        <v>431719</v>
      </c>
      <c r="D33" s="766">
        <v>2399</v>
      </c>
      <c r="E33" s="766">
        <v>286628</v>
      </c>
      <c r="F33" s="766">
        <v>1331</v>
      </c>
      <c r="G33" s="766">
        <v>61386</v>
      </c>
      <c r="H33" s="766">
        <v>25</v>
      </c>
      <c r="I33" s="766">
        <v>1962</v>
      </c>
      <c r="J33" s="766">
        <v>843</v>
      </c>
      <c r="K33" s="767">
        <v>81743</v>
      </c>
      <c r="L33" s="308"/>
      <c r="M33" s="308"/>
    </row>
    <row r="34" spans="1:14" s="305" customFormat="1" ht="16.5" customHeight="1">
      <c r="A34" s="56" t="s">
        <v>572</v>
      </c>
      <c r="B34" s="766">
        <v>4615</v>
      </c>
      <c r="C34" s="766">
        <v>401560</v>
      </c>
      <c r="D34" s="766">
        <v>2393</v>
      </c>
      <c r="E34" s="766">
        <v>279290</v>
      </c>
      <c r="F34" s="766">
        <v>1745</v>
      </c>
      <c r="G34" s="766">
        <v>76000</v>
      </c>
      <c r="H34" s="766">
        <v>27</v>
      </c>
      <c r="I34" s="766">
        <v>2012</v>
      </c>
      <c r="J34" s="767">
        <v>450</v>
      </c>
      <c r="K34" s="767">
        <v>44258</v>
      </c>
      <c r="L34" s="308"/>
      <c r="M34" s="308"/>
    </row>
    <row r="35" spans="1:14" s="305" customFormat="1" ht="16.5" customHeight="1">
      <c r="A35" s="56" t="s">
        <v>597</v>
      </c>
      <c r="B35" s="766">
        <v>4088</v>
      </c>
      <c r="C35" s="766">
        <v>351627</v>
      </c>
      <c r="D35" s="766">
        <v>2029</v>
      </c>
      <c r="E35" s="766">
        <v>232955</v>
      </c>
      <c r="F35" s="766">
        <v>1561</v>
      </c>
      <c r="G35" s="766">
        <v>70159</v>
      </c>
      <c r="H35" s="766">
        <v>18</v>
      </c>
      <c r="I35" s="766">
        <v>1173</v>
      </c>
      <c r="J35" s="767">
        <v>480</v>
      </c>
      <c r="K35" s="767">
        <v>47400</v>
      </c>
      <c r="L35" s="308"/>
      <c r="M35" s="308"/>
    </row>
    <row r="36" spans="1:14" s="305" customFormat="1" ht="16.5" customHeight="1">
      <c r="A36" s="768"/>
      <c r="B36" s="766"/>
      <c r="C36" s="766"/>
      <c r="D36" s="766"/>
      <c r="E36" s="766"/>
      <c r="F36" s="766"/>
      <c r="G36" s="766"/>
      <c r="H36" s="766"/>
      <c r="I36" s="766"/>
      <c r="J36" s="766"/>
      <c r="K36" s="767"/>
      <c r="L36" s="308"/>
      <c r="M36" s="308"/>
      <c r="N36" s="308"/>
    </row>
    <row r="37" spans="1:14" s="305" customFormat="1" ht="16.5" customHeight="1">
      <c r="A37" s="56" t="s">
        <v>913</v>
      </c>
      <c r="B37" s="306">
        <v>190</v>
      </c>
      <c r="C37" s="306">
        <v>19454</v>
      </c>
      <c r="D37" s="306">
        <v>128</v>
      </c>
      <c r="E37" s="306">
        <v>14449</v>
      </c>
      <c r="F37" s="306">
        <v>23</v>
      </c>
      <c r="G37" s="306">
        <v>1106</v>
      </c>
      <c r="H37" s="306">
        <v>3</v>
      </c>
      <c r="I37" s="306">
        <v>260</v>
      </c>
      <c r="J37" s="306">
        <v>36</v>
      </c>
      <c r="K37" s="307">
        <v>3639</v>
      </c>
      <c r="L37" s="308"/>
      <c r="M37" s="308"/>
    </row>
    <row r="38" spans="1:14" s="305" customFormat="1" ht="16.5" customHeight="1">
      <c r="A38" s="56" t="s">
        <v>619</v>
      </c>
      <c r="B38" s="306">
        <v>282</v>
      </c>
      <c r="C38" s="306">
        <v>26233</v>
      </c>
      <c r="D38" s="306">
        <v>154</v>
      </c>
      <c r="E38" s="306">
        <v>17399</v>
      </c>
      <c r="F38" s="306">
        <v>67</v>
      </c>
      <c r="G38" s="306">
        <v>2890</v>
      </c>
      <c r="H38" s="306">
        <v>1</v>
      </c>
      <c r="I38" s="306">
        <v>66</v>
      </c>
      <c r="J38" s="306">
        <v>60</v>
      </c>
      <c r="K38" s="307">
        <v>5938</v>
      </c>
      <c r="L38" s="308"/>
      <c r="M38" s="308"/>
    </row>
    <row r="39" spans="1:14" s="305" customFormat="1" ht="16.5" customHeight="1">
      <c r="A39" s="56" t="s">
        <v>612</v>
      </c>
      <c r="B39" s="306">
        <v>447</v>
      </c>
      <c r="C39" s="306">
        <v>41326</v>
      </c>
      <c r="D39" s="306">
        <v>234</v>
      </c>
      <c r="E39" s="306">
        <v>28146</v>
      </c>
      <c r="F39" s="306">
        <v>139</v>
      </c>
      <c r="G39" s="306">
        <v>6194</v>
      </c>
      <c r="H39" s="306">
        <v>0</v>
      </c>
      <c r="I39" s="306">
        <v>0</v>
      </c>
      <c r="J39" s="306">
        <v>74</v>
      </c>
      <c r="K39" s="307">
        <v>6986</v>
      </c>
      <c r="L39" s="308"/>
      <c r="M39" s="308"/>
    </row>
    <row r="40" spans="1:14" s="305" customFormat="1" ht="16.5" customHeight="1">
      <c r="A40" s="56" t="s">
        <v>613</v>
      </c>
      <c r="B40" s="306">
        <v>292</v>
      </c>
      <c r="C40" s="306">
        <v>25698</v>
      </c>
      <c r="D40" s="306">
        <v>137</v>
      </c>
      <c r="E40" s="306">
        <v>16281</v>
      </c>
      <c r="F40" s="306">
        <v>108</v>
      </c>
      <c r="G40" s="306">
        <v>4790</v>
      </c>
      <c r="H40" s="306">
        <v>1</v>
      </c>
      <c r="I40" s="306">
        <v>85</v>
      </c>
      <c r="J40" s="306">
        <v>46</v>
      </c>
      <c r="K40" s="307">
        <v>4542</v>
      </c>
      <c r="L40" s="308"/>
      <c r="M40" s="308"/>
    </row>
    <row r="41" spans="1:14" s="305" customFormat="1" ht="16.5" customHeight="1">
      <c r="A41" s="56" t="s">
        <v>614</v>
      </c>
      <c r="B41" s="306">
        <v>146</v>
      </c>
      <c r="C41" s="306">
        <v>13112</v>
      </c>
      <c r="D41" s="306">
        <v>82</v>
      </c>
      <c r="E41" s="306">
        <v>9454</v>
      </c>
      <c r="F41" s="306">
        <v>49</v>
      </c>
      <c r="G41" s="306">
        <v>2254</v>
      </c>
      <c r="H41" s="306">
        <v>0</v>
      </c>
      <c r="I41" s="306">
        <v>0</v>
      </c>
      <c r="J41" s="306">
        <v>15</v>
      </c>
      <c r="K41" s="307">
        <v>1404</v>
      </c>
      <c r="L41" s="308"/>
      <c r="M41" s="308"/>
    </row>
    <row r="42" spans="1:14" s="305" customFormat="1" ht="16.5" customHeight="1">
      <c r="A42" s="56" t="s">
        <v>615</v>
      </c>
      <c r="B42" s="306">
        <v>416</v>
      </c>
      <c r="C42" s="306">
        <v>33053</v>
      </c>
      <c r="D42" s="306">
        <v>177</v>
      </c>
      <c r="E42" s="306">
        <v>20005</v>
      </c>
      <c r="F42" s="306">
        <v>194</v>
      </c>
      <c r="G42" s="306">
        <v>9047</v>
      </c>
      <c r="H42" s="306">
        <v>11</v>
      </c>
      <c r="I42" s="306">
        <v>547</v>
      </c>
      <c r="J42" s="306">
        <v>34</v>
      </c>
      <c r="K42" s="307">
        <v>3454</v>
      </c>
      <c r="L42" s="308"/>
      <c r="M42" s="308"/>
    </row>
    <row r="43" spans="1:14" s="305" customFormat="1" ht="16.5" customHeight="1">
      <c r="A43" s="56" t="s">
        <v>616</v>
      </c>
      <c r="B43" s="306">
        <v>372</v>
      </c>
      <c r="C43" s="306">
        <v>32701</v>
      </c>
      <c r="D43" s="306">
        <v>217</v>
      </c>
      <c r="E43" s="306">
        <v>24255</v>
      </c>
      <c r="F43" s="306">
        <v>134</v>
      </c>
      <c r="G43" s="306">
        <v>6334</v>
      </c>
      <c r="H43" s="306">
        <v>0</v>
      </c>
      <c r="I43" s="306">
        <v>0</v>
      </c>
      <c r="J43" s="306">
        <v>21</v>
      </c>
      <c r="K43" s="307">
        <v>2112</v>
      </c>
      <c r="L43" s="308"/>
      <c r="M43" s="308"/>
    </row>
    <row r="44" spans="1:14" s="305" customFormat="1" ht="16.5" customHeight="1">
      <c r="A44" s="56" t="s">
        <v>771</v>
      </c>
      <c r="B44" s="306">
        <v>440</v>
      </c>
      <c r="C44" s="306">
        <v>32202</v>
      </c>
      <c r="D44" s="306">
        <v>165</v>
      </c>
      <c r="E44" s="306">
        <v>18296</v>
      </c>
      <c r="F44" s="306">
        <v>250</v>
      </c>
      <c r="G44" s="306">
        <v>11273</v>
      </c>
      <c r="H44" s="306">
        <v>1</v>
      </c>
      <c r="I44" s="306">
        <v>149</v>
      </c>
      <c r="J44" s="306">
        <v>24</v>
      </c>
      <c r="K44" s="307">
        <v>2484</v>
      </c>
      <c r="L44" s="308"/>
      <c r="M44" s="308"/>
    </row>
    <row r="45" spans="1:14" s="305" customFormat="1" ht="16.5" customHeight="1">
      <c r="A45" s="56" t="s">
        <v>618</v>
      </c>
      <c r="B45" s="306">
        <v>325</v>
      </c>
      <c r="C45" s="306">
        <v>30170</v>
      </c>
      <c r="D45" s="306">
        <v>191</v>
      </c>
      <c r="E45" s="306">
        <v>22074</v>
      </c>
      <c r="F45" s="306">
        <v>93</v>
      </c>
      <c r="G45" s="306">
        <v>4046</v>
      </c>
      <c r="H45" s="306">
        <v>0</v>
      </c>
      <c r="I45" s="306">
        <v>0</v>
      </c>
      <c r="J45" s="306">
        <v>41</v>
      </c>
      <c r="K45" s="307">
        <v>4050</v>
      </c>
      <c r="L45" s="308"/>
      <c r="M45" s="308"/>
    </row>
    <row r="46" spans="1:14" s="305" customFormat="1" ht="16.5" customHeight="1">
      <c r="A46" s="56" t="s">
        <v>831</v>
      </c>
      <c r="B46" s="306">
        <v>428</v>
      </c>
      <c r="C46" s="306">
        <v>34417</v>
      </c>
      <c r="D46" s="306">
        <v>177</v>
      </c>
      <c r="E46" s="306">
        <v>20527</v>
      </c>
      <c r="F46" s="306">
        <v>210</v>
      </c>
      <c r="G46" s="306">
        <v>10022</v>
      </c>
      <c r="H46" s="306">
        <v>0</v>
      </c>
      <c r="I46" s="306">
        <v>0</v>
      </c>
      <c r="J46" s="306">
        <v>41</v>
      </c>
      <c r="K46" s="307">
        <v>3868</v>
      </c>
      <c r="L46" s="308"/>
      <c r="M46" s="308"/>
    </row>
    <row r="47" spans="1:14" s="305" customFormat="1" ht="16.5" customHeight="1">
      <c r="A47" s="56" t="s">
        <v>519</v>
      </c>
      <c r="B47" s="306">
        <v>385</v>
      </c>
      <c r="C47" s="306">
        <v>32164</v>
      </c>
      <c r="D47" s="306">
        <v>198</v>
      </c>
      <c r="E47" s="306">
        <v>22425</v>
      </c>
      <c r="F47" s="306">
        <v>146</v>
      </c>
      <c r="G47" s="306">
        <v>5776</v>
      </c>
      <c r="H47" s="306">
        <v>1</v>
      </c>
      <c r="I47" s="306">
        <v>66</v>
      </c>
      <c r="J47" s="306">
        <v>40</v>
      </c>
      <c r="K47" s="307">
        <v>3897</v>
      </c>
      <c r="L47" s="308"/>
      <c r="M47" s="308"/>
    </row>
    <row r="48" spans="1:14" s="305" customFormat="1" ht="16.5" customHeight="1">
      <c r="A48" s="56" t="s">
        <v>564</v>
      </c>
      <c r="B48" s="306">
        <v>365</v>
      </c>
      <c r="C48" s="306">
        <v>31097</v>
      </c>
      <c r="D48" s="306">
        <v>169</v>
      </c>
      <c r="E48" s="306">
        <v>19644</v>
      </c>
      <c r="F48" s="306">
        <v>148</v>
      </c>
      <c r="G48" s="306">
        <v>6427</v>
      </c>
      <c r="H48" s="306">
        <v>0</v>
      </c>
      <c r="I48" s="306">
        <v>0</v>
      </c>
      <c r="J48" s="306">
        <v>48</v>
      </c>
      <c r="K48" s="307">
        <v>5026</v>
      </c>
      <c r="L48" s="308"/>
      <c r="M48" s="308"/>
    </row>
    <row r="49" spans="1:13" s="305" customFormat="1" ht="16.5" customHeight="1">
      <c r="A49" s="56" t="s">
        <v>949</v>
      </c>
      <c r="B49" s="306">
        <v>197</v>
      </c>
      <c r="C49" s="306">
        <v>17993</v>
      </c>
      <c r="D49" s="306">
        <v>117</v>
      </c>
      <c r="E49" s="306">
        <v>13195</v>
      </c>
      <c r="F49" s="306">
        <v>57</v>
      </c>
      <c r="G49" s="306">
        <v>2453</v>
      </c>
      <c r="H49" s="306">
        <v>0</v>
      </c>
      <c r="I49" s="306">
        <v>0</v>
      </c>
      <c r="J49" s="306">
        <v>23</v>
      </c>
      <c r="K49" s="307">
        <v>2345</v>
      </c>
      <c r="L49" s="308"/>
      <c r="M49" s="308"/>
    </row>
    <row r="50" spans="1:13" s="305" customFormat="1" ht="6" customHeight="1">
      <c r="A50" s="769"/>
      <c r="B50" s="612"/>
      <c r="C50" s="612"/>
      <c r="D50" s="612"/>
      <c r="E50" s="612"/>
      <c r="F50" s="612"/>
      <c r="G50" s="612"/>
      <c r="H50" s="612"/>
      <c r="I50" s="612"/>
      <c r="J50" s="612"/>
      <c r="K50" s="615"/>
    </row>
    <row r="51" spans="1:13" s="305" customFormat="1" ht="14.25" customHeight="1">
      <c r="A51" s="763" t="s">
        <v>286</v>
      </c>
    </row>
  </sheetData>
  <mergeCells count="22">
    <mergeCell ref="G4:G5"/>
    <mergeCell ref="E4:E5"/>
    <mergeCell ref="D30:E30"/>
    <mergeCell ref="C4:C5"/>
    <mergeCell ref="A3:A4"/>
    <mergeCell ref="F4:F5"/>
    <mergeCell ref="I2:J2"/>
    <mergeCell ref="A26:F26"/>
    <mergeCell ref="F30:G30"/>
    <mergeCell ref="A29:E29"/>
    <mergeCell ref="H4:H5"/>
    <mergeCell ref="J30:K30"/>
    <mergeCell ref="J3:J4"/>
    <mergeCell ref="A27:F27"/>
    <mergeCell ref="J29:K29"/>
    <mergeCell ref="B30:C30"/>
    <mergeCell ref="D4:D5"/>
    <mergeCell ref="A28:B28"/>
    <mergeCell ref="I3:I4"/>
    <mergeCell ref="B3:B5"/>
    <mergeCell ref="H30:I30"/>
    <mergeCell ref="A25:J25"/>
  </mergeCells>
  <phoneticPr fontId="4"/>
  <pageMargins left="0.59055118110236227" right="0.51181102362204722" top="0.70866141732283472" bottom="0.59055118110236227" header="0" footer="0.27559055118110237"/>
  <pageSetup paperSize="9" scale="96" firstPageNumber="8" orientation="portrait" useFirstPageNumber="1" r:id="rId1"/>
  <headerFooter scaleWithDoc="0" alignWithMargins="0"/>
  <ignoredErrors>
    <ignoredError sqref="A34:A35 A10 A13:A23 A38:A48 A8:A9"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8" tint="0.79998168889431442"/>
  </sheetPr>
  <dimension ref="A1:T49"/>
  <sheetViews>
    <sheetView topLeftCell="A10" zoomScaleNormal="100" zoomScaleSheetLayoutView="84" workbookViewId="0">
      <selection sqref="A1:B1"/>
    </sheetView>
  </sheetViews>
  <sheetFormatPr defaultColWidth="8" defaultRowHeight="10.5"/>
  <cols>
    <col min="1" max="1" width="7.5" style="309" customWidth="1"/>
    <col min="2" max="2" width="7.875" style="309" bestFit="1" customWidth="1"/>
    <col min="3" max="3" width="9.75" style="309" customWidth="1"/>
    <col min="4" max="4" width="10.625" style="309" customWidth="1"/>
    <col min="5" max="5" width="10.875" style="309" customWidth="1"/>
    <col min="6" max="6" width="9.75" style="309" customWidth="1"/>
    <col min="7" max="7" width="10.125" style="309" customWidth="1"/>
    <col min="8" max="8" width="10.625" style="309" customWidth="1"/>
    <col min="9" max="9" width="7.625" style="309" bestFit="1" customWidth="1"/>
    <col min="10" max="10" width="7.625" style="309" customWidth="1"/>
    <col min="11" max="11" width="10.625" style="309" customWidth="1"/>
    <col min="12" max="12" width="9.25" style="309" customWidth="1"/>
    <col min="13" max="13" width="14.75" style="309" customWidth="1"/>
    <col min="14" max="16384" width="8" style="309"/>
  </cols>
  <sheetData>
    <row r="1" spans="1:20" ht="15.75" customHeight="1">
      <c r="A1" s="1430"/>
      <c r="B1" s="1430"/>
      <c r="F1" s="1070" t="s">
        <v>677</v>
      </c>
      <c r="P1" s="930"/>
    </row>
    <row r="2" spans="1:20" s="353" customFormat="1" ht="28.5" customHeight="1" thickBot="1">
      <c r="A2" s="1440" t="s">
        <v>445</v>
      </c>
      <c r="B2" s="1440"/>
      <c r="C2" s="1440"/>
      <c r="D2" s="1440"/>
      <c r="E2" s="1440"/>
      <c r="F2" s="1438" t="s">
        <v>166</v>
      </c>
      <c r="G2" s="1438"/>
      <c r="H2" s="1438"/>
      <c r="I2" s="1438"/>
      <c r="J2" s="1439"/>
      <c r="K2" s="1438"/>
    </row>
    <row r="3" spans="1:20" ht="15" customHeight="1" thickTop="1">
      <c r="A3" s="1431" t="s">
        <v>476</v>
      </c>
      <c r="B3" s="1432"/>
      <c r="C3" s="1442" t="s">
        <v>446</v>
      </c>
      <c r="D3" s="1443"/>
      <c r="E3" s="1444"/>
      <c r="F3" s="1435" t="s">
        <v>447</v>
      </c>
      <c r="G3" s="1436"/>
      <c r="H3" s="1441"/>
      <c r="I3" s="1435" t="s">
        <v>165</v>
      </c>
      <c r="J3" s="1436"/>
      <c r="K3" s="1437"/>
    </row>
    <row r="4" spans="1:20" ht="24.75" customHeight="1">
      <c r="A4" s="1433" t="s">
        <v>21</v>
      </c>
      <c r="B4" s="1434"/>
      <c r="C4" s="770" t="s">
        <v>163</v>
      </c>
      <c r="D4" s="771" t="s">
        <v>164</v>
      </c>
      <c r="E4" s="770" t="s">
        <v>448</v>
      </c>
      <c r="F4" s="770" t="s">
        <v>163</v>
      </c>
      <c r="G4" s="771" t="s">
        <v>164</v>
      </c>
      <c r="H4" s="770" t="s">
        <v>448</v>
      </c>
      <c r="I4" s="770" t="s">
        <v>163</v>
      </c>
      <c r="J4" s="771" t="s">
        <v>164</v>
      </c>
      <c r="K4" s="772" t="s">
        <v>448</v>
      </c>
    </row>
    <row r="5" spans="1:20" ht="8.25" customHeight="1">
      <c r="A5" s="773"/>
      <c r="B5" s="774"/>
      <c r="C5" s="775"/>
      <c r="D5" s="775"/>
      <c r="E5" s="775"/>
      <c r="F5" s="775"/>
      <c r="G5" s="775"/>
      <c r="H5" s="775"/>
      <c r="I5" s="775"/>
      <c r="J5" s="775"/>
      <c r="K5" s="776"/>
    </row>
    <row r="6" spans="1:20" ht="20.100000000000001" customHeight="1">
      <c r="A6" s="1450" t="s">
        <v>877</v>
      </c>
      <c r="B6" s="1451"/>
      <c r="C6" s="777">
        <v>5220</v>
      </c>
      <c r="D6" s="777">
        <v>725153</v>
      </c>
      <c r="E6" s="777">
        <v>16793021</v>
      </c>
      <c r="F6" s="777">
        <v>3500</v>
      </c>
      <c r="G6" s="777">
        <v>432502</v>
      </c>
      <c r="H6" s="777">
        <v>9554136</v>
      </c>
      <c r="I6" s="777">
        <v>2</v>
      </c>
      <c r="J6" s="777">
        <v>675</v>
      </c>
      <c r="K6" s="778">
        <v>10080</v>
      </c>
      <c r="L6" s="313"/>
      <c r="M6" s="609"/>
      <c r="N6" s="609"/>
      <c r="O6" s="609"/>
      <c r="P6" s="609"/>
      <c r="Q6" s="609"/>
      <c r="R6" s="609"/>
      <c r="S6" s="609"/>
      <c r="T6" s="609"/>
    </row>
    <row r="7" spans="1:20" ht="20.100000000000001" customHeight="1">
      <c r="A7" s="1445" t="s">
        <v>572</v>
      </c>
      <c r="B7" s="1446"/>
      <c r="C7" s="777">
        <v>4998</v>
      </c>
      <c r="D7" s="777">
        <v>728984</v>
      </c>
      <c r="E7" s="777">
        <v>18708587</v>
      </c>
      <c r="F7" s="777">
        <v>3345</v>
      </c>
      <c r="G7" s="777">
        <v>421065</v>
      </c>
      <c r="H7" s="777">
        <v>9771146</v>
      </c>
      <c r="I7" s="777">
        <v>1</v>
      </c>
      <c r="J7" s="778">
        <v>39</v>
      </c>
      <c r="K7" s="778">
        <v>400</v>
      </c>
      <c r="L7" s="313"/>
      <c r="M7" s="609"/>
      <c r="N7" s="609"/>
      <c r="O7" s="609"/>
      <c r="P7" s="609"/>
      <c r="Q7" s="609"/>
      <c r="R7" s="609"/>
      <c r="S7" s="609"/>
      <c r="T7" s="609"/>
    </row>
    <row r="8" spans="1:20" ht="20.100000000000001" customHeight="1">
      <c r="A8" s="1445" t="s">
        <v>597</v>
      </c>
      <c r="B8" s="1446"/>
      <c r="C8" s="777">
        <v>4550</v>
      </c>
      <c r="D8" s="777">
        <v>673262</v>
      </c>
      <c r="E8" s="777">
        <v>19968775</v>
      </c>
      <c r="F8" s="777">
        <v>2978</v>
      </c>
      <c r="G8" s="777">
        <v>368452</v>
      </c>
      <c r="H8" s="777">
        <v>8965349</v>
      </c>
      <c r="I8" s="777">
        <v>4</v>
      </c>
      <c r="J8" s="778">
        <v>401</v>
      </c>
      <c r="K8" s="778">
        <v>8810</v>
      </c>
      <c r="L8" s="313"/>
      <c r="M8" s="609"/>
      <c r="N8" s="609"/>
      <c r="O8" s="609"/>
      <c r="P8" s="609"/>
      <c r="Q8" s="609"/>
      <c r="R8" s="609"/>
      <c r="S8" s="609"/>
      <c r="T8" s="609"/>
    </row>
    <row r="9" spans="1:20" ht="20.100000000000001" customHeight="1">
      <c r="A9" s="779"/>
      <c r="B9" s="780"/>
      <c r="C9" s="777"/>
      <c r="D9" s="777"/>
      <c r="E9" s="777"/>
      <c r="F9" s="777"/>
      <c r="G9" s="777"/>
      <c r="H9" s="777"/>
      <c r="I9" s="777"/>
      <c r="J9" s="777"/>
      <c r="K9" s="778"/>
      <c r="L9" s="313"/>
      <c r="M9" s="313"/>
    </row>
    <row r="10" spans="1:20" ht="20.100000000000001" customHeight="1">
      <c r="A10" s="311" t="s">
        <v>888</v>
      </c>
      <c r="B10" s="312"/>
      <c r="C10" s="310">
        <v>274</v>
      </c>
      <c r="D10" s="310">
        <v>35780</v>
      </c>
      <c r="E10" s="310">
        <v>969347</v>
      </c>
      <c r="F10" s="310">
        <v>186</v>
      </c>
      <c r="G10" s="310">
        <v>20794</v>
      </c>
      <c r="H10" s="310">
        <v>497380</v>
      </c>
      <c r="I10" s="255">
        <v>0</v>
      </c>
      <c r="J10" s="255">
        <v>0</v>
      </c>
      <c r="K10" s="257">
        <v>0</v>
      </c>
      <c r="L10" s="313"/>
      <c r="M10" s="313"/>
    </row>
    <row r="11" spans="1:20" ht="20.100000000000001" customHeight="1">
      <c r="A11" s="311" t="s">
        <v>590</v>
      </c>
      <c r="B11" s="312"/>
      <c r="C11" s="310">
        <v>343</v>
      </c>
      <c r="D11" s="310">
        <v>41732</v>
      </c>
      <c r="E11" s="310">
        <v>1072662</v>
      </c>
      <c r="F11" s="310">
        <v>234</v>
      </c>
      <c r="G11" s="310">
        <v>27151</v>
      </c>
      <c r="H11" s="310">
        <v>634780</v>
      </c>
      <c r="I11" s="255">
        <v>0</v>
      </c>
      <c r="J11" s="255">
        <v>0</v>
      </c>
      <c r="K11" s="257">
        <v>0</v>
      </c>
      <c r="L11" s="313"/>
      <c r="M11" s="313"/>
    </row>
    <row r="12" spans="1:20" ht="20.100000000000001" customHeight="1">
      <c r="A12" s="311" t="s">
        <v>621</v>
      </c>
      <c r="B12" s="312"/>
      <c r="C12" s="310">
        <v>514</v>
      </c>
      <c r="D12" s="310">
        <v>72138</v>
      </c>
      <c r="E12" s="310">
        <v>1825693</v>
      </c>
      <c r="F12" s="310">
        <v>373</v>
      </c>
      <c r="G12" s="310">
        <v>45602</v>
      </c>
      <c r="H12" s="310">
        <v>1094956</v>
      </c>
      <c r="I12" s="255">
        <v>0</v>
      </c>
      <c r="J12" s="255">
        <v>0</v>
      </c>
      <c r="K12" s="257">
        <v>0</v>
      </c>
      <c r="L12" s="313"/>
      <c r="M12" s="313"/>
    </row>
    <row r="13" spans="1:20" ht="20.100000000000001" customHeight="1">
      <c r="A13" s="311" t="s">
        <v>585</v>
      </c>
      <c r="B13" s="312"/>
      <c r="C13" s="310">
        <v>343</v>
      </c>
      <c r="D13" s="310">
        <v>63900</v>
      </c>
      <c r="E13" s="310">
        <v>2135603</v>
      </c>
      <c r="F13" s="310">
        <v>231</v>
      </c>
      <c r="G13" s="310">
        <v>30017</v>
      </c>
      <c r="H13" s="310">
        <v>725123</v>
      </c>
      <c r="I13" s="255">
        <v>1</v>
      </c>
      <c r="J13" s="255">
        <v>28</v>
      </c>
      <c r="K13" s="257">
        <v>90</v>
      </c>
      <c r="L13" s="313"/>
      <c r="M13" s="313"/>
    </row>
    <row r="14" spans="1:20" ht="20.100000000000001" customHeight="1">
      <c r="A14" s="311" t="s">
        <v>622</v>
      </c>
      <c r="B14" s="312"/>
      <c r="C14" s="310">
        <v>208</v>
      </c>
      <c r="D14" s="310">
        <v>21366</v>
      </c>
      <c r="E14" s="310">
        <v>536112</v>
      </c>
      <c r="F14" s="310">
        <v>109</v>
      </c>
      <c r="G14" s="310">
        <v>12429</v>
      </c>
      <c r="H14" s="310">
        <v>307617</v>
      </c>
      <c r="I14" s="255">
        <v>0</v>
      </c>
      <c r="J14" s="255">
        <v>0</v>
      </c>
      <c r="K14" s="257">
        <v>0</v>
      </c>
      <c r="L14" s="313"/>
      <c r="M14" s="313"/>
    </row>
    <row r="15" spans="1:20" ht="20.100000000000001" customHeight="1">
      <c r="A15" s="311" t="s">
        <v>623</v>
      </c>
      <c r="B15" s="312"/>
      <c r="C15" s="310">
        <v>403</v>
      </c>
      <c r="D15" s="310">
        <v>62051</v>
      </c>
      <c r="E15" s="310">
        <v>1958333</v>
      </c>
      <c r="F15" s="310">
        <v>256</v>
      </c>
      <c r="G15" s="310">
        <v>34186</v>
      </c>
      <c r="H15" s="310">
        <v>839907</v>
      </c>
      <c r="I15" s="255" t="s">
        <v>738</v>
      </c>
      <c r="J15" s="255" t="s">
        <v>738</v>
      </c>
      <c r="K15" s="257" t="s">
        <v>738</v>
      </c>
      <c r="L15" s="313"/>
      <c r="M15" s="313"/>
    </row>
    <row r="16" spans="1:20" ht="20.100000000000001" customHeight="1">
      <c r="A16" s="311" t="s">
        <v>586</v>
      </c>
      <c r="B16" s="312"/>
      <c r="C16" s="310">
        <v>414</v>
      </c>
      <c r="D16" s="310">
        <v>66043</v>
      </c>
      <c r="E16" s="310">
        <v>2016092</v>
      </c>
      <c r="F16" s="310">
        <v>271</v>
      </c>
      <c r="G16" s="310">
        <v>31823</v>
      </c>
      <c r="H16" s="310">
        <v>789906</v>
      </c>
      <c r="I16" s="255">
        <v>1</v>
      </c>
      <c r="J16" s="255">
        <v>26</v>
      </c>
      <c r="K16" s="257">
        <v>170</v>
      </c>
      <c r="L16" s="313"/>
      <c r="M16" s="313"/>
    </row>
    <row r="17" spans="1:13" ht="20.100000000000001" customHeight="1">
      <c r="A17" s="311" t="s">
        <v>587</v>
      </c>
      <c r="B17" s="312"/>
      <c r="C17" s="310">
        <v>342</v>
      </c>
      <c r="D17" s="310">
        <v>53372</v>
      </c>
      <c r="E17" s="310">
        <v>1328543</v>
      </c>
      <c r="F17" s="310">
        <v>239</v>
      </c>
      <c r="G17" s="310">
        <v>33861</v>
      </c>
      <c r="H17" s="310">
        <v>807239</v>
      </c>
      <c r="I17" s="255">
        <v>1</v>
      </c>
      <c r="J17" s="255">
        <v>313</v>
      </c>
      <c r="K17" s="257">
        <v>8350</v>
      </c>
      <c r="L17" s="313"/>
      <c r="M17" s="313"/>
    </row>
    <row r="18" spans="1:13" ht="20.100000000000001" customHeight="1">
      <c r="A18" s="311" t="s">
        <v>588</v>
      </c>
      <c r="B18" s="312"/>
      <c r="C18" s="310">
        <v>405</v>
      </c>
      <c r="D18" s="310">
        <v>58951</v>
      </c>
      <c r="E18" s="310">
        <v>1587800</v>
      </c>
      <c r="F18" s="310">
        <v>269</v>
      </c>
      <c r="G18" s="310">
        <v>33507</v>
      </c>
      <c r="H18" s="310">
        <v>854488</v>
      </c>
      <c r="I18" s="255">
        <v>0</v>
      </c>
      <c r="J18" s="255">
        <v>0</v>
      </c>
      <c r="K18" s="257">
        <v>0</v>
      </c>
      <c r="L18" s="313"/>
      <c r="M18" s="313"/>
    </row>
    <row r="19" spans="1:13" ht="20.100000000000001" customHeight="1">
      <c r="A19" s="311" t="s">
        <v>589</v>
      </c>
      <c r="B19" s="312"/>
      <c r="C19" s="310">
        <v>438</v>
      </c>
      <c r="D19" s="310">
        <v>78458</v>
      </c>
      <c r="E19" s="310">
        <v>2329352</v>
      </c>
      <c r="F19" s="310">
        <v>278</v>
      </c>
      <c r="G19" s="310">
        <v>34238</v>
      </c>
      <c r="H19" s="310">
        <v>832173</v>
      </c>
      <c r="I19" s="255">
        <v>1</v>
      </c>
      <c r="J19" s="255">
        <v>34</v>
      </c>
      <c r="K19" s="257">
        <v>200</v>
      </c>
      <c r="L19" s="313"/>
      <c r="M19" s="313"/>
    </row>
    <row r="20" spans="1:13" ht="20.100000000000001" customHeight="1">
      <c r="A20" s="311" t="s">
        <v>554</v>
      </c>
      <c r="B20" s="312"/>
      <c r="C20" s="310">
        <v>452</v>
      </c>
      <c r="D20" s="310">
        <v>47960</v>
      </c>
      <c r="E20" s="310">
        <v>1183073</v>
      </c>
      <c r="F20" s="310">
        <v>277</v>
      </c>
      <c r="G20" s="310">
        <v>33187</v>
      </c>
      <c r="H20" s="310">
        <v>813190</v>
      </c>
      <c r="I20" s="255">
        <v>0</v>
      </c>
      <c r="J20" s="255">
        <v>0</v>
      </c>
      <c r="K20" s="257">
        <v>0</v>
      </c>
      <c r="L20" s="313"/>
      <c r="M20" s="313"/>
    </row>
    <row r="21" spans="1:13" ht="20.100000000000001" customHeight="1">
      <c r="A21" s="311" t="s">
        <v>560</v>
      </c>
      <c r="B21" s="312"/>
      <c r="C21" s="310">
        <v>414</v>
      </c>
      <c r="D21" s="310">
        <v>71511</v>
      </c>
      <c r="E21" s="310">
        <v>3026165</v>
      </c>
      <c r="F21" s="310">
        <v>255</v>
      </c>
      <c r="G21" s="310">
        <v>31657</v>
      </c>
      <c r="H21" s="310">
        <v>768590</v>
      </c>
      <c r="I21" s="255">
        <v>0</v>
      </c>
      <c r="J21" s="255">
        <v>0</v>
      </c>
      <c r="K21" s="257">
        <v>0</v>
      </c>
      <c r="L21" s="313"/>
      <c r="M21" s="313"/>
    </row>
    <row r="22" spans="1:13" ht="20.100000000000001" customHeight="1">
      <c r="A22" s="311" t="s">
        <v>949</v>
      </c>
      <c r="B22" s="312"/>
      <c r="C22" s="310">
        <v>262</v>
      </c>
      <c r="D22" s="310">
        <v>41252</v>
      </c>
      <c r="E22" s="310">
        <v>1191013</v>
      </c>
      <c r="F22" s="310">
        <v>169</v>
      </c>
      <c r="G22" s="310">
        <v>18296</v>
      </c>
      <c r="H22" s="310">
        <v>439929</v>
      </c>
      <c r="I22" s="255">
        <v>0</v>
      </c>
      <c r="J22" s="255">
        <v>0</v>
      </c>
      <c r="K22" s="257">
        <v>0</v>
      </c>
      <c r="L22" s="313"/>
      <c r="M22" s="313"/>
    </row>
    <row r="23" spans="1:13" ht="6" customHeight="1">
      <c r="A23" s="1453"/>
      <c r="B23" s="1454"/>
      <c r="C23" s="781"/>
      <c r="D23" s="781"/>
      <c r="E23" s="781"/>
      <c r="F23" s="781"/>
      <c r="G23" s="781"/>
      <c r="H23" s="781"/>
      <c r="I23" s="613"/>
      <c r="J23" s="613"/>
      <c r="K23" s="782"/>
    </row>
    <row r="24" spans="1:13" ht="39.75" customHeight="1"/>
    <row r="25" spans="1:13" ht="13.5" customHeight="1"/>
    <row r="26" spans="1:13" ht="39.75" customHeight="1" thickBot="1">
      <c r="B26" s="783"/>
      <c r="C26" s="783"/>
      <c r="D26" s="783"/>
      <c r="E26" s="783"/>
      <c r="F26" s="783"/>
      <c r="G26" s="783"/>
      <c r="H26" s="783"/>
      <c r="I26" s="783"/>
      <c r="J26" s="783"/>
    </row>
    <row r="27" spans="1:13" s="314" customFormat="1" ht="15" customHeight="1" thickTop="1">
      <c r="A27" s="1448" t="s">
        <v>167</v>
      </c>
      <c r="B27" s="1448"/>
      <c r="C27" s="1449"/>
      <c r="D27" s="1447" t="s">
        <v>449</v>
      </c>
      <c r="E27" s="1448"/>
      <c r="F27" s="1449"/>
      <c r="G27" s="1447" t="s">
        <v>168</v>
      </c>
      <c r="H27" s="1448"/>
      <c r="I27" s="1449"/>
      <c r="J27" s="1447" t="s">
        <v>450</v>
      </c>
      <c r="K27" s="1448"/>
      <c r="L27" s="1449"/>
      <c r="M27" s="784" t="s">
        <v>0</v>
      </c>
    </row>
    <row r="28" spans="1:13" s="314" customFormat="1" ht="25.5" customHeight="1">
      <c r="A28" s="785" t="s">
        <v>163</v>
      </c>
      <c r="B28" s="771" t="s">
        <v>164</v>
      </c>
      <c r="C28" s="770" t="s">
        <v>448</v>
      </c>
      <c r="D28" s="770" t="s">
        <v>163</v>
      </c>
      <c r="E28" s="771" t="s">
        <v>164</v>
      </c>
      <c r="F28" s="770" t="s">
        <v>448</v>
      </c>
      <c r="G28" s="770" t="s">
        <v>163</v>
      </c>
      <c r="H28" s="771" t="s">
        <v>164</v>
      </c>
      <c r="I28" s="770" t="s">
        <v>448</v>
      </c>
      <c r="J28" s="770" t="s">
        <v>163</v>
      </c>
      <c r="K28" s="771" t="s">
        <v>164</v>
      </c>
      <c r="L28" s="770" t="s">
        <v>448</v>
      </c>
      <c r="M28" s="786" t="s">
        <v>21</v>
      </c>
    </row>
    <row r="29" spans="1:13" s="314" customFormat="1" ht="8.25" customHeight="1">
      <c r="A29" s="787"/>
      <c r="B29" s="788"/>
      <c r="C29" s="788"/>
      <c r="D29" s="788"/>
      <c r="E29" s="788"/>
      <c r="F29" s="788"/>
      <c r="G29" s="788"/>
      <c r="H29" s="788"/>
      <c r="I29" s="788"/>
      <c r="J29" s="788"/>
      <c r="K29" s="788"/>
      <c r="L29" s="788"/>
      <c r="M29" s="789"/>
    </row>
    <row r="30" spans="1:13" s="314" customFormat="1" ht="20.100000000000001" customHeight="1">
      <c r="A30" s="787">
        <v>32</v>
      </c>
      <c r="B30" s="787">
        <v>55028</v>
      </c>
      <c r="C30" s="787">
        <v>1955129</v>
      </c>
      <c r="D30" s="787">
        <v>1668</v>
      </c>
      <c r="E30" s="787">
        <v>236278</v>
      </c>
      <c r="F30" s="787">
        <v>5267866</v>
      </c>
      <c r="G30" s="790">
        <v>0</v>
      </c>
      <c r="H30" s="790">
        <v>0</v>
      </c>
      <c r="I30" s="790">
        <v>0</v>
      </c>
      <c r="J30" s="787">
        <v>18</v>
      </c>
      <c r="K30" s="787">
        <v>670</v>
      </c>
      <c r="L30" s="787">
        <v>5810</v>
      </c>
      <c r="M30" s="44" t="s">
        <v>876</v>
      </c>
    </row>
    <row r="31" spans="1:13" s="314" customFormat="1" ht="20.100000000000001" customHeight="1">
      <c r="A31" s="787">
        <v>31</v>
      </c>
      <c r="B31" s="787">
        <v>36779</v>
      </c>
      <c r="C31" s="787">
        <v>1782885</v>
      </c>
      <c r="D31" s="787">
        <v>1603</v>
      </c>
      <c r="E31" s="787">
        <v>269114</v>
      </c>
      <c r="F31" s="787">
        <v>7143331</v>
      </c>
      <c r="G31" s="790">
        <v>0</v>
      </c>
      <c r="H31" s="790">
        <v>0</v>
      </c>
      <c r="I31" s="790">
        <v>0</v>
      </c>
      <c r="J31" s="787">
        <v>18</v>
      </c>
      <c r="K31" s="787">
        <v>1987</v>
      </c>
      <c r="L31" s="787">
        <v>10825</v>
      </c>
      <c r="M31" s="311" t="s">
        <v>572</v>
      </c>
    </row>
    <row r="32" spans="1:13" s="314" customFormat="1" ht="20.100000000000001" customHeight="1">
      <c r="A32" s="787">
        <v>27</v>
      </c>
      <c r="B32" s="787">
        <v>28328</v>
      </c>
      <c r="C32" s="787">
        <v>1443718</v>
      </c>
      <c r="D32" s="787">
        <v>1410</v>
      </c>
      <c r="E32" s="787">
        <v>270117</v>
      </c>
      <c r="F32" s="787">
        <v>9425602</v>
      </c>
      <c r="G32" s="790">
        <v>1</v>
      </c>
      <c r="H32" s="790">
        <v>15</v>
      </c>
      <c r="I32" s="790">
        <v>1021</v>
      </c>
      <c r="J32" s="787">
        <v>130</v>
      </c>
      <c r="K32" s="787">
        <v>5949</v>
      </c>
      <c r="L32" s="787">
        <v>124275</v>
      </c>
      <c r="M32" s="311" t="s">
        <v>597</v>
      </c>
    </row>
    <row r="33" spans="1:13" s="314" customFormat="1" ht="20.100000000000001" customHeight="1">
      <c r="A33" s="787"/>
      <c r="B33" s="787"/>
      <c r="C33" s="787"/>
      <c r="D33" s="787"/>
      <c r="E33" s="787"/>
      <c r="F33" s="787"/>
      <c r="G33" s="787"/>
      <c r="H33" s="787"/>
      <c r="I33" s="787"/>
      <c r="J33" s="787"/>
      <c r="K33" s="787"/>
      <c r="L33" s="787"/>
      <c r="M33" s="779"/>
    </row>
    <row r="34" spans="1:13" s="314" customFormat="1" ht="20.100000000000001" customHeight="1">
      <c r="A34" s="791">
        <v>0</v>
      </c>
      <c r="B34" s="791">
        <v>0</v>
      </c>
      <c r="C34" s="791">
        <v>0</v>
      </c>
      <c r="D34" s="315">
        <v>87</v>
      </c>
      <c r="E34" s="315">
        <v>14957</v>
      </c>
      <c r="F34" s="315">
        <v>471867</v>
      </c>
      <c r="G34" s="255">
        <v>0</v>
      </c>
      <c r="H34" s="255">
        <v>0</v>
      </c>
      <c r="I34" s="255">
        <v>0</v>
      </c>
      <c r="J34" s="310">
        <v>1</v>
      </c>
      <c r="K34" s="310">
        <v>29</v>
      </c>
      <c r="L34" s="310">
        <v>100</v>
      </c>
      <c r="M34" s="44" t="s">
        <v>916</v>
      </c>
    </row>
    <row r="35" spans="1:13" s="314" customFormat="1" ht="20.100000000000001" customHeight="1">
      <c r="A35" s="315">
        <v>3</v>
      </c>
      <c r="B35" s="315">
        <v>525</v>
      </c>
      <c r="C35" s="315">
        <v>20400</v>
      </c>
      <c r="D35" s="315">
        <v>94</v>
      </c>
      <c r="E35" s="315">
        <v>13601</v>
      </c>
      <c r="F35" s="315">
        <v>415436</v>
      </c>
      <c r="G35" s="255">
        <v>0</v>
      </c>
      <c r="H35" s="255">
        <v>0</v>
      </c>
      <c r="I35" s="255">
        <v>0</v>
      </c>
      <c r="J35" s="310">
        <v>12</v>
      </c>
      <c r="K35" s="310">
        <v>455</v>
      </c>
      <c r="L35" s="310">
        <v>2046</v>
      </c>
      <c r="M35" s="311" t="s">
        <v>636</v>
      </c>
    </row>
    <row r="36" spans="1:13" s="314" customFormat="1" ht="20.100000000000001" customHeight="1">
      <c r="A36" s="315">
        <v>3</v>
      </c>
      <c r="B36" s="315">
        <v>147</v>
      </c>
      <c r="C36" s="315">
        <v>14000</v>
      </c>
      <c r="D36" s="315">
        <v>118</v>
      </c>
      <c r="E36" s="315">
        <v>24323</v>
      </c>
      <c r="F36" s="315">
        <v>606333</v>
      </c>
      <c r="G36" s="255">
        <v>0</v>
      </c>
      <c r="H36" s="255">
        <v>0</v>
      </c>
      <c r="I36" s="255">
        <v>0</v>
      </c>
      <c r="J36" s="310">
        <v>20</v>
      </c>
      <c r="K36" s="310">
        <v>2066</v>
      </c>
      <c r="L36" s="310">
        <v>110404</v>
      </c>
      <c r="M36" s="311" t="s">
        <v>637</v>
      </c>
    </row>
    <row r="37" spans="1:13" s="314" customFormat="1" ht="20.100000000000001" customHeight="1">
      <c r="A37" s="315">
        <v>1</v>
      </c>
      <c r="B37" s="315">
        <v>32</v>
      </c>
      <c r="C37" s="315">
        <v>150</v>
      </c>
      <c r="D37" s="315">
        <v>106</v>
      </c>
      <c r="E37" s="315">
        <v>33711</v>
      </c>
      <c r="F37" s="315">
        <v>1409540</v>
      </c>
      <c r="G37" s="255">
        <v>0</v>
      </c>
      <c r="H37" s="255">
        <v>0</v>
      </c>
      <c r="I37" s="255">
        <v>0</v>
      </c>
      <c r="J37" s="310">
        <v>4</v>
      </c>
      <c r="K37" s="310">
        <v>112</v>
      </c>
      <c r="L37" s="310">
        <v>700</v>
      </c>
      <c r="M37" s="311" t="s">
        <v>596</v>
      </c>
    </row>
    <row r="38" spans="1:13" s="314" customFormat="1" ht="20.100000000000001" customHeight="1">
      <c r="A38" s="315">
        <v>1</v>
      </c>
      <c r="B38" s="315">
        <v>78</v>
      </c>
      <c r="C38" s="315">
        <v>10300</v>
      </c>
      <c r="D38" s="315">
        <v>98</v>
      </c>
      <c r="E38" s="315">
        <v>8859</v>
      </c>
      <c r="F38" s="315">
        <v>218195</v>
      </c>
      <c r="G38" s="255">
        <v>0</v>
      </c>
      <c r="H38" s="255">
        <v>0</v>
      </c>
      <c r="I38" s="255">
        <v>0</v>
      </c>
      <c r="J38" s="255">
        <v>0</v>
      </c>
      <c r="K38" s="255">
        <v>0</v>
      </c>
      <c r="L38" s="255">
        <v>0</v>
      </c>
      <c r="M38" s="311" t="s">
        <v>555</v>
      </c>
    </row>
    <row r="39" spans="1:13" s="314" customFormat="1" ht="20.100000000000001" customHeight="1">
      <c r="A39" s="315">
        <v>3</v>
      </c>
      <c r="B39" s="315">
        <v>6043</v>
      </c>
      <c r="C39" s="315">
        <v>250041</v>
      </c>
      <c r="D39" s="315">
        <v>142</v>
      </c>
      <c r="E39" s="315">
        <v>21778</v>
      </c>
      <c r="F39" s="315">
        <v>867312</v>
      </c>
      <c r="G39" s="310">
        <v>1</v>
      </c>
      <c r="H39" s="310">
        <v>15</v>
      </c>
      <c r="I39" s="310">
        <v>1021</v>
      </c>
      <c r="J39" s="310">
        <v>1</v>
      </c>
      <c r="K39" s="310">
        <v>29</v>
      </c>
      <c r="L39" s="310">
        <v>52</v>
      </c>
      <c r="M39" s="311" t="s">
        <v>572</v>
      </c>
    </row>
    <row r="40" spans="1:13" s="314" customFormat="1" ht="20.100000000000001" customHeight="1">
      <c r="A40" s="315">
        <v>4</v>
      </c>
      <c r="B40" s="315">
        <v>5186</v>
      </c>
      <c r="C40" s="315">
        <v>274980</v>
      </c>
      <c r="D40" s="315">
        <v>118</v>
      </c>
      <c r="E40" s="315">
        <v>28220</v>
      </c>
      <c r="F40" s="315">
        <v>948362</v>
      </c>
      <c r="G40" s="255">
        <v>0</v>
      </c>
      <c r="H40" s="255">
        <v>0</v>
      </c>
      <c r="I40" s="255">
        <v>0</v>
      </c>
      <c r="J40" s="310">
        <v>20</v>
      </c>
      <c r="K40" s="310">
        <v>788</v>
      </c>
      <c r="L40" s="310">
        <v>2674</v>
      </c>
      <c r="M40" s="311" t="s">
        <v>597</v>
      </c>
    </row>
    <row r="41" spans="1:13" s="314" customFormat="1" ht="20.100000000000001" customHeight="1">
      <c r="A41" s="315">
        <v>1</v>
      </c>
      <c r="B41" s="315">
        <v>49</v>
      </c>
      <c r="C41" s="315">
        <v>1200</v>
      </c>
      <c r="D41" s="315">
        <v>85</v>
      </c>
      <c r="E41" s="315">
        <v>18622</v>
      </c>
      <c r="F41" s="315">
        <v>510305</v>
      </c>
      <c r="G41" s="255">
        <v>0</v>
      </c>
      <c r="H41" s="255">
        <v>0</v>
      </c>
      <c r="I41" s="255">
        <v>0</v>
      </c>
      <c r="J41" s="310">
        <v>16</v>
      </c>
      <c r="K41" s="310">
        <v>527</v>
      </c>
      <c r="L41" s="310">
        <v>1449</v>
      </c>
      <c r="M41" s="311" t="s">
        <v>598</v>
      </c>
    </row>
    <row r="42" spans="1:13" s="314" customFormat="1" ht="20.100000000000001" customHeight="1">
      <c r="A42" s="315">
        <v>1</v>
      </c>
      <c r="B42" s="315">
        <v>63</v>
      </c>
      <c r="C42" s="315">
        <v>13000</v>
      </c>
      <c r="D42" s="315">
        <v>117</v>
      </c>
      <c r="E42" s="315">
        <v>24611</v>
      </c>
      <c r="F42" s="315">
        <v>718338</v>
      </c>
      <c r="G42" s="255">
        <v>0</v>
      </c>
      <c r="H42" s="255">
        <v>0</v>
      </c>
      <c r="I42" s="255">
        <v>0</v>
      </c>
      <c r="J42" s="310">
        <v>18</v>
      </c>
      <c r="K42" s="310">
        <v>770</v>
      </c>
      <c r="L42" s="310">
        <v>1974</v>
      </c>
      <c r="M42" s="311" t="s">
        <v>599</v>
      </c>
    </row>
    <row r="43" spans="1:13" s="314" customFormat="1" ht="20.100000000000001" customHeight="1">
      <c r="A43" s="315">
        <v>7</v>
      </c>
      <c r="B43" s="315">
        <v>14856</v>
      </c>
      <c r="C43" s="315">
        <v>803428</v>
      </c>
      <c r="D43" s="315">
        <v>144</v>
      </c>
      <c r="E43" s="315">
        <v>29088</v>
      </c>
      <c r="F43" s="315">
        <v>692796</v>
      </c>
      <c r="G43" s="255">
        <v>0</v>
      </c>
      <c r="H43" s="255">
        <v>0</v>
      </c>
      <c r="I43" s="255">
        <v>0</v>
      </c>
      <c r="J43" s="310">
        <v>8</v>
      </c>
      <c r="K43" s="310">
        <v>242</v>
      </c>
      <c r="L43" s="310">
        <v>755</v>
      </c>
      <c r="M43" s="311" t="s">
        <v>583</v>
      </c>
    </row>
    <row r="44" spans="1:13" s="314" customFormat="1" ht="20.100000000000001" customHeight="1">
      <c r="A44" s="315">
        <v>1</v>
      </c>
      <c r="B44" s="315">
        <v>401</v>
      </c>
      <c r="C44" s="315">
        <v>20000</v>
      </c>
      <c r="D44" s="315">
        <v>157</v>
      </c>
      <c r="E44" s="315">
        <v>13793</v>
      </c>
      <c r="F44" s="315">
        <v>347540</v>
      </c>
      <c r="G44" s="255">
        <v>0</v>
      </c>
      <c r="H44" s="255">
        <v>0</v>
      </c>
      <c r="I44" s="255">
        <v>0</v>
      </c>
      <c r="J44" s="310">
        <v>17</v>
      </c>
      <c r="K44" s="310">
        <v>579</v>
      </c>
      <c r="L44" s="310">
        <v>2343</v>
      </c>
      <c r="M44" s="311" t="s">
        <v>496</v>
      </c>
    </row>
    <row r="45" spans="1:13" s="314" customFormat="1" ht="20.100000000000001" customHeight="1">
      <c r="A45" s="315">
        <v>2</v>
      </c>
      <c r="B45" s="315">
        <v>948</v>
      </c>
      <c r="C45" s="315">
        <v>36219</v>
      </c>
      <c r="D45" s="315">
        <v>144</v>
      </c>
      <c r="E45" s="315">
        <v>38554</v>
      </c>
      <c r="F45" s="315">
        <v>2219578</v>
      </c>
      <c r="G45" s="255">
        <v>0</v>
      </c>
      <c r="H45" s="255">
        <v>0</v>
      </c>
      <c r="I45" s="255">
        <v>0</v>
      </c>
      <c r="J45" s="310">
        <v>13</v>
      </c>
      <c r="K45" s="310">
        <v>352</v>
      </c>
      <c r="L45" s="310">
        <v>1778</v>
      </c>
      <c r="M45" s="311" t="s">
        <v>462</v>
      </c>
    </row>
    <row r="46" spans="1:13" s="997" customFormat="1" ht="20.100000000000001" customHeight="1">
      <c r="A46" s="791">
        <v>0</v>
      </c>
      <c r="B46" s="791">
        <v>0</v>
      </c>
      <c r="C46" s="791">
        <v>0</v>
      </c>
      <c r="D46" s="315">
        <v>80</v>
      </c>
      <c r="E46" s="315">
        <v>22436</v>
      </c>
      <c r="F46" s="315">
        <v>749014</v>
      </c>
      <c r="G46" s="255">
        <v>0</v>
      </c>
      <c r="H46" s="255">
        <v>0</v>
      </c>
      <c r="I46" s="255">
        <v>0</v>
      </c>
      <c r="J46" s="310">
        <v>13</v>
      </c>
      <c r="K46" s="310">
        <v>520</v>
      </c>
      <c r="L46" s="310">
        <v>2070</v>
      </c>
      <c r="M46" s="44" t="s">
        <v>949</v>
      </c>
    </row>
    <row r="47" spans="1:13" s="314" customFormat="1" ht="6.75" customHeight="1">
      <c r="A47" s="746"/>
      <c r="B47" s="781"/>
      <c r="C47" s="781"/>
      <c r="D47" s="781"/>
      <c r="E47" s="781"/>
      <c r="F47" s="781"/>
      <c r="G47" s="781"/>
      <c r="H47" s="781"/>
      <c r="I47" s="781"/>
      <c r="J47" s="781"/>
      <c r="K47" s="781"/>
      <c r="L47" s="781"/>
      <c r="M47" s="792"/>
    </row>
    <row r="48" spans="1:13" s="314" customFormat="1">
      <c r="A48" s="1452"/>
      <c r="B48" s="1452"/>
      <c r="C48" s="1452"/>
      <c r="D48" s="793"/>
      <c r="E48" s="793"/>
      <c r="F48" s="793"/>
      <c r="G48" s="793"/>
      <c r="H48" s="793"/>
      <c r="I48" s="793"/>
      <c r="J48" s="793"/>
      <c r="K48" s="793"/>
      <c r="L48" s="793"/>
      <c r="M48" s="793"/>
    </row>
    <row r="49" s="314" customFormat="1"/>
  </sheetData>
  <mergeCells count="17">
    <mergeCell ref="A7:B7"/>
    <mergeCell ref="J27:L27"/>
    <mergeCell ref="A6:B6"/>
    <mergeCell ref="A48:C48"/>
    <mergeCell ref="A27:C27"/>
    <mergeCell ref="D27:F27"/>
    <mergeCell ref="G27:I27"/>
    <mergeCell ref="A23:B23"/>
    <mergeCell ref="A8:B8"/>
    <mergeCell ref="A1:B1"/>
    <mergeCell ref="A3:B3"/>
    <mergeCell ref="A4:B4"/>
    <mergeCell ref="I3:K3"/>
    <mergeCell ref="F2:K2"/>
    <mergeCell ref="A2:E2"/>
    <mergeCell ref="F3:H3"/>
    <mergeCell ref="C3:E3"/>
  </mergeCells>
  <phoneticPr fontId="4"/>
  <pageMargins left="0.70866141732283472" right="0.39370078740157483" top="0.70866141732283472" bottom="0.59055118110236227" header="0" footer="0.27559055118110237"/>
  <pageSetup paperSize="9" scale="72" firstPageNumber="8" orientation="portrait" useFirstPageNumber="1" r:id="rId1"/>
  <headerFooter scaleWithDoc="0" alignWithMargins="0"/>
  <ignoredErrors>
    <ignoredError sqref="A7:B7 M31:M32 B11 B10 A11:A21 M35:M45 A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tabColor theme="8" tint="0.79998168889431442"/>
    <pageSetUpPr fitToPage="1"/>
  </sheetPr>
  <dimension ref="A1:AD57"/>
  <sheetViews>
    <sheetView zoomScaleNormal="100" zoomScaleSheetLayoutView="85" workbookViewId="0"/>
  </sheetViews>
  <sheetFormatPr defaultColWidth="8" defaultRowHeight="10.5"/>
  <cols>
    <col min="1" max="1" width="12.625" style="1" customWidth="1"/>
    <col min="2" max="2" width="13.625" style="1" customWidth="1"/>
    <col min="3" max="3" width="6.875" style="1" customWidth="1"/>
    <col min="4" max="4" width="7.625" style="1" bestFit="1" customWidth="1"/>
    <col min="5" max="6" width="8.125" style="1" customWidth="1"/>
    <col min="7" max="7" width="6.125" style="1" customWidth="1"/>
    <col min="8" max="8" width="6.875" style="1" customWidth="1"/>
    <col min="9" max="9" width="6.25" style="1" customWidth="1"/>
    <col min="10" max="11" width="6.125" style="1" customWidth="1"/>
    <col min="12" max="12" width="7.625" style="1" bestFit="1" customWidth="1"/>
    <col min="13" max="14" width="6.25" style="1" customWidth="1"/>
    <col min="15" max="15" width="6.625" style="1" customWidth="1"/>
    <col min="16" max="16" width="8.5" style="1" customWidth="1"/>
    <col min="17" max="16384" width="8" style="1"/>
  </cols>
  <sheetData>
    <row r="1" spans="1:30" s="356" customFormat="1" ht="16.5" customHeight="1">
      <c r="A1" s="354" t="s">
        <v>536</v>
      </c>
      <c r="B1" s="355"/>
      <c r="C1" s="355"/>
      <c r="P1" s="1071" t="s">
        <v>882</v>
      </c>
    </row>
    <row r="2" spans="1:30" s="356" customFormat="1" ht="30" customHeight="1" thickBot="1">
      <c r="A2" s="1465" t="s">
        <v>169</v>
      </c>
      <c r="B2" s="1466"/>
      <c r="C2" s="1466"/>
      <c r="D2" s="1466"/>
      <c r="E2" s="1466"/>
      <c r="F2" s="1466"/>
      <c r="G2" s="1466"/>
      <c r="H2" s="1466"/>
      <c r="I2" s="794"/>
      <c r="J2" s="1071" t="s">
        <v>678</v>
      </c>
      <c r="M2" s="1472"/>
      <c r="N2" s="1409"/>
      <c r="O2" s="1455" t="s">
        <v>223</v>
      </c>
      <c r="P2" s="1455"/>
    </row>
    <row r="3" spans="1:30" ht="15.75" customHeight="1" thickTop="1">
      <c r="A3" s="795" t="s">
        <v>170</v>
      </c>
      <c r="B3" s="1467" t="s">
        <v>290</v>
      </c>
      <c r="C3" s="796"/>
      <c r="D3" s="797"/>
      <c r="E3" s="797"/>
      <c r="F3" s="798"/>
      <c r="G3" s="798"/>
      <c r="H3" s="798"/>
      <c r="I3" s="798"/>
      <c r="J3" s="798"/>
      <c r="K3" s="798"/>
      <c r="L3" s="798"/>
      <c r="M3" s="799"/>
      <c r="N3" s="800"/>
      <c r="O3" s="1456" t="s">
        <v>503</v>
      </c>
      <c r="P3" s="1457"/>
    </row>
    <row r="4" spans="1:30" ht="15.75" customHeight="1">
      <c r="A4" s="801"/>
      <c r="B4" s="1468"/>
      <c r="C4" s="1499" t="s">
        <v>297</v>
      </c>
      <c r="D4" s="1500"/>
      <c r="E4" s="1500"/>
      <c r="F4" s="1501"/>
      <c r="G4" s="1462" t="s">
        <v>294</v>
      </c>
      <c r="H4" s="1470"/>
      <c r="I4" s="1462" t="s">
        <v>295</v>
      </c>
      <c r="J4" s="1463"/>
      <c r="K4" s="1462" t="s">
        <v>171</v>
      </c>
      <c r="L4" s="1470"/>
      <c r="M4" s="1462" t="s">
        <v>291</v>
      </c>
      <c r="N4" s="1497"/>
      <c r="O4" s="1458"/>
      <c r="P4" s="1459"/>
    </row>
    <row r="5" spans="1:30" ht="15.75" customHeight="1">
      <c r="A5" s="802" t="s">
        <v>21</v>
      </c>
      <c r="B5" s="1469"/>
      <c r="C5" s="1502" t="s">
        <v>296</v>
      </c>
      <c r="D5" s="1502"/>
      <c r="E5" s="803" t="s">
        <v>292</v>
      </c>
      <c r="F5" s="803" t="s">
        <v>293</v>
      </c>
      <c r="G5" s="1464"/>
      <c r="H5" s="1471"/>
      <c r="I5" s="1464"/>
      <c r="J5" s="1461"/>
      <c r="K5" s="1464"/>
      <c r="L5" s="1471"/>
      <c r="M5" s="1464"/>
      <c r="N5" s="1498"/>
      <c r="O5" s="1460"/>
      <c r="P5" s="1461"/>
    </row>
    <row r="6" spans="1:30" ht="6" customHeight="1">
      <c r="A6" s="804"/>
      <c r="B6" s="805"/>
      <c r="C6" s="806"/>
      <c r="D6" s="807"/>
      <c r="E6" s="808"/>
      <c r="F6" s="808"/>
      <c r="G6" s="806"/>
      <c r="H6" s="809"/>
      <c r="I6" s="810"/>
      <c r="J6" s="811"/>
      <c r="K6" s="805"/>
      <c r="L6" s="811"/>
      <c r="M6" s="805"/>
      <c r="N6" s="811"/>
      <c r="O6" s="812"/>
      <c r="P6" s="810"/>
    </row>
    <row r="7" spans="1:30" ht="16.5" customHeight="1">
      <c r="A7" s="43" t="s">
        <v>874</v>
      </c>
      <c r="B7" s="318">
        <v>51520</v>
      </c>
      <c r="C7" s="318"/>
      <c r="D7" s="814">
        <v>25093</v>
      </c>
      <c r="E7" s="813">
        <v>14513</v>
      </c>
      <c r="F7" s="813">
        <v>10580</v>
      </c>
      <c r="G7" s="318"/>
      <c r="H7" s="814">
        <v>3142</v>
      </c>
      <c r="I7" s="321"/>
      <c r="J7" s="321">
        <v>968</v>
      </c>
      <c r="K7" s="1503">
        <v>21753</v>
      </c>
      <c r="L7" s="1504"/>
      <c r="M7" s="318"/>
      <c r="N7" s="321">
        <v>564</v>
      </c>
      <c r="O7" s="815"/>
      <c r="P7" s="316">
        <v>931619</v>
      </c>
      <c r="Q7" s="816"/>
      <c r="R7" s="816"/>
      <c r="S7" s="816"/>
      <c r="T7" s="816"/>
      <c r="U7" s="816"/>
      <c r="V7" s="816"/>
      <c r="W7" s="817"/>
    </row>
    <row r="8" spans="1:30" ht="16.5" customHeight="1">
      <c r="A8" s="43" t="s">
        <v>572</v>
      </c>
      <c r="B8" s="318">
        <v>46410</v>
      </c>
      <c r="C8" s="318"/>
      <c r="D8" s="814">
        <v>22605</v>
      </c>
      <c r="E8" s="813">
        <v>14149</v>
      </c>
      <c r="F8" s="813">
        <v>8456</v>
      </c>
      <c r="G8" s="318"/>
      <c r="H8" s="814">
        <v>2594</v>
      </c>
      <c r="I8" s="321"/>
      <c r="J8" s="321">
        <v>947</v>
      </c>
      <c r="K8" s="317"/>
      <c r="L8" s="322">
        <v>19816</v>
      </c>
      <c r="M8" s="318"/>
      <c r="N8" s="321">
        <v>448</v>
      </c>
      <c r="O8" s="815"/>
      <c r="P8" s="316">
        <v>926948</v>
      </c>
      <c r="Q8" s="816"/>
      <c r="R8" s="816"/>
      <c r="S8" s="816"/>
      <c r="T8" s="816"/>
      <c r="U8" s="816"/>
      <c r="V8" s="816"/>
      <c r="W8" s="817"/>
    </row>
    <row r="9" spans="1:30" ht="16.5" customHeight="1">
      <c r="A9" s="43" t="s">
        <v>597</v>
      </c>
      <c r="B9" s="318">
        <v>47097</v>
      </c>
      <c r="C9" s="318"/>
      <c r="D9" s="814">
        <v>22507</v>
      </c>
      <c r="E9" s="813">
        <v>13236</v>
      </c>
      <c r="F9" s="813">
        <v>9271</v>
      </c>
      <c r="G9" s="318"/>
      <c r="H9" s="814">
        <v>2770</v>
      </c>
      <c r="I9" s="321"/>
      <c r="J9" s="321">
        <v>852</v>
      </c>
      <c r="K9" s="317"/>
      <c r="L9" s="322">
        <v>20495</v>
      </c>
      <c r="M9" s="318"/>
      <c r="N9" s="321">
        <v>473</v>
      </c>
      <c r="O9" s="815"/>
      <c r="P9" s="316" t="s">
        <v>720</v>
      </c>
      <c r="Q9" s="816"/>
      <c r="R9" s="816"/>
      <c r="S9" s="816"/>
      <c r="T9" s="816"/>
      <c r="U9" s="816"/>
      <c r="V9" s="816"/>
      <c r="W9" s="817"/>
    </row>
    <row r="10" spans="1:30" ht="16.5" customHeight="1">
      <c r="A10" s="818"/>
      <c r="B10" s="318"/>
      <c r="C10" s="318"/>
      <c r="D10" s="814"/>
      <c r="E10" s="813"/>
      <c r="F10" s="813"/>
      <c r="G10" s="318"/>
      <c r="H10" s="814"/>
      <c r="I10" s="321"/>
      <c r="J10" s="321"/>
      <c r="K10" s="318"/>
      <c r="L10" s="321"/>
      <c r="M10" s="318"/>
      <c r="N10" s="321"/>
      <c r="O10" s="819"/>
      <c r="P10" s="329"/>
      <c r="Q10" s="1000"/>
      <c r="R10" s="1008"/>
      <c r="S10" s="1008"/>
      <c r="T10" s="1008"/>
      <c r="U10" s="1008"/>
      <c r="V10" s="1008"/>
      <c r="W10" s="1008"/>
      <c r="X10" s="1008"/>
      <c r="Y10" s="1008"/>
      <c r="Z10" s="1008"/>
      <c r="AA10" s="1008"/>
      <c r="AB10" s="1008"/>
      <c r="AC10" s="1008"/>
      <c r="AD10" s="1008"/>
    </row>
    <row r="11" spans="1:30" ht="17.25" customHeight="1">
      <c r="A11" s="43" t="s">
        <v>853</v>
      </c>
      <c r="B11" s="317">
        <v>3326</v>
      </c>
      <c r="C11" s="318"/>
      <c r="D11" s="319">
        <v>1574</v>
      </c>
      <c r="E11" s="320">
        <v>974</v>
      </c>
      <c r="F11" s="320">
        <v>600</v>
      </c>
      <c r="G11" s="318"/>
      <c r="H11" s="319">
        <v>138</v>
      </c>
      <c r="I11" s="321"/>
      <c r="J11" s="322">
        <v>48</v>
      </c>
      <c r="K11" s="318"/>
      <c r="L11" s="322">
        <v>1558</v>
      </c>
      <c r="M11" s="318"/>
      <c r="N11" s="820">
        <v>8</v>
      </c>
      <c r="O11" s="815"/>
      <c r="P11" s="316">
        <v>926434</v>
      </c>
    </row>
    <row r="12" spans="1:30" ht="17.25" customHeight="1">
      <c r="A12" s="43" t="s">
        <v>639</v>
      </c>
      <c r="B12" s="317">
        <v>3908</v>
      </c>
      <c r="C12" s="318"/>
      <c r="D12" s="319">
        <v>1980</v>
      </c>
      <c r="E12" s="320">
        <v>1194</v>
      </c>
      <c r="F12" s="320">
        <v>786</v>
      </c>
      <c r="G12" s="318"/>
      <c r="H12" s="319">
        <v>173</v>
      </c>
      <c r="I12" s="321"/>
      <c r="J12" s="322">
        <v>80</v>
      </c>
      <c r="K12" s="318"/>
      <c r="L12" s="322">
        <v>1664</v>
      </c>
      <c r="M12" s="318"/>
      <c r="N12" s="322">
        <v>11</v>
      </c>
      <c r="O12" s="323"/>
      <c r="P12" s="316">
        <v>926540</v>
      </c>
    </row>
    <row r="13" spans="1:30" ht="17.25" customHeight="1">
      <c r="A13" s="43" t="s">
        <v>635</v>
      </c>
      <c r="B13" s="317">
        <v>6154</v>
      </c>
      <c r="C13" s="318"/>
      <c r="D13" s="319">
        <v>3061</v>
      </c>
      <c r="E13" s="320">
        <v>1859</v>
      </c>
      <c r="F13" s="320">
        <v>1202</v>
      </c>
      <c r="G13" s="318"/>
      <c r="H13" s="319">
        <v>317</v>
      </c>
      <c r="I13" s="321"/>
      <c r="J13" s="322">
        <v>96</v>
      </c>
      <c r="K13" s="318"/>
      <c r="L13" s="322">
        <v>2632</v>
      </c>
      <c r="M13" s="318"/>
      <c r="N13" s="322">
        <v>48</v>
      </c>
      <c r="O13" s="323"/>
      <c r="P13" s="316">
        <v>922191</v>
      </c>
    </row>
    <row r="14" spans="1:30" ht="17.25" customHeight="1">
      <c r="A14" s="43" t="s">
        <v>638</v>
      </c>
      <c r="B14" s="317">
        <v>3510</v>
      </c>
      <c r="C14" s="318"/>
      <c r="D14" s="319">
        <v>1742</v>
      </c>
      <c r="E14" s="320">
        <v>1055</v>
      </c>
      <c r="F14" s="320">
        <v>687</v>
      </c>
      <c r="G14" s="318"/>
      <c r="H14" s="319">
        <v>215</v>
      </c>
      <c r="I14" s="321"/>
      <c r="J14" s="322">
        <v>62</v>
      </c>
      <c r="K14" s="318"/>
      <c r="L14" s="322">
        <v>1416</v>
      </c>
      <c r="M14" s="318"/>
      <c r="N14" s="322">
        <v>75</v>
      </c>
      <c r="O14" s="323"/>
      <c r="P14" s="316">
        <v>923346</v>
      </c>
    </row>
    <row r="15" spans="1:30" ht="17.25" customHeight="1">
      <c r="A15" s="43" t="s">
        <v>625</v>
      </c>
      <c r="B15" s="317">
        <f>D15+H15+J15+L15+N15</f>
        <v>3357</v>
      </c>
      <c r="C15" s="318"/>
      <c r="D15" s="319">
        <f t="shared" ref="D15:D21" si="0">E15+F15</f>
        <v>1616</v>
      </c>
      <c r="E15" s="320">
        <v>920</v>
      </c>
      <c r="F15" s="320">
        <v>696</v>
      </c>
      <c r="G15" s="318"/>
      <c r="H15" s="319">
        <v>219</v>
      </c>
      <c r="I15" s="321"/>
      <c r="J15" s="322">
        <v>45</v>
      </c>
      <c r="K15" s="318"/>
      <c r="L15" s="322">
        <v>1434</v>
      </c>
      <c r="M15" s="318"/>
      <c r="N15" s="322">
        <v>43</v>
      </c>
      <c r="O15" s="323"/>
      <c r="P15" s="316">
        <v>923686</v>
      </c>
    </row>
    <row r="16" spans="1:30" ht="17.25" customHeight="1">
      <c r="A16" s="43" t="s">
        <v>626</v>
      </c>
      <c r="B16" s="317">
        <f>D16+H16+J16+L16+N16</f>
        <v>4028</v>
      </c>
      <c r="C16" s="318"/>
      <c r="D16" s="319">
        <f t="shared" si="0"/>
        <v>1916</v>
      </c>
      <c r="E16" s="320">
        <v>1088</v>
      </c>
      <c r="F16" s="320">
        <v>828</v>
      </c>
      <c r="G16" s="318"/>
      <c r="H16" s="319">
        <v>218</v>
      </c>
      <c r="I16" s="321"/>
      <c r="J16" s="322">
        <v>54</v>
      </c>
      <c r="K16" s="318"/>
      <c r="L16" s="322">
        <v>1805</v>
      </c>
      <c r="M16" s="318"/>
      <c r="N16" s="322">
        <v>35</v>
      </c>
      <c r="O16" s="323"/>
      <c r="P16" s="316">
        <v>924453</v>
      </c>
    </row>
    <row r="17" spans="1:16" ht="17.25" customHeight="1">
      <c r="A17" s="43" t="s">
        <v>627</v>
      </c>
      <c r="B17" s="317">
        <f t="shared" ref="B17:B19" si="1">D17+H17+J17+L17+N17</f>
        <v>4035</v>
      </c>
      <c r="C17" s="318"/>
      <c r="D17" s="319">
        <f t="shared" si="0"/>
        <v>1980</v>
      </c>
      <c r="E17" s="320">
        <v>1202</v>
      </c>
      <c r="F17" s="320">
        <v>778</v>
      </c>
      <c r="G17" s="318"/>
      <c r="H17" s="319">
        <v>267</v>
      </c>
      <c r="I17" s="321"/>
      <c r="J17" s="322">
        <v>48</v>
      </c>
      <c r="K17" s="318"/>
      <c r="L17" s="322">
        <v>1683</v>
      </c>
      <c r="M17" s="318"/>
      <c r="N17" s="322">
        <v>57</v>
      </c>
      <c r="O17" s="323"/>
      <c r="P17" s="316">
        <v>924731</v>
      </c>
    </row>
    <row r="18" spans="1:16" ht="17.25" customHeight="1">
      <c r="A18" s="43" t="s">
        <v>628</v>
      </c>
      <c r="B18" s="317">
        <f t="shared" si="1"/>
        <v>2853</v>
      </c>
      <c r="C18" s="318"/>
      <c r="D18" s="319">
        <f t="shared" si="0"/>
        <v>1279</v>
      </c>
      <c r="E18" s="320">
        <v>752</v>
      </c>
      <c r="F18" s="320">
        <v>527</v>
      </c>
      <c r="G18" s="318"/>
      <c r="H18" s="319">
        <v>192</v>
      </c>
      <c r="I18" s="321"/>
      <c r="J18" s="322">
        <v>32</v>
      </c>
      <c r="K18" s="318"/>
      <c r="L18" s="322">
        <v>1312</v>
      </c>
      <c r="M18" s="318"/>
      <c r="N18" s="322">
        <v>38</v>
      </c>
      <c r="O18" s="323"/>
      <c r="P18" s="316">
        <v>924598</v>
      </c>
    </row>
    <row r="19" spans="1:16" ht="17.25" customHeight="1">
      <c r="A19" s="43" t="s">
        <v>629</v>
      </c>
      <c r="B19" s="317">
        <f t="shared" si="1"/>
        <v>4481</v>
      </c>
      <c r="C19" s="318"/>
      <c r="D19" s="319">
        <f t="shared" si="0"/>
        <v>1963</v>
      </c>
      <c r="E19" s="320">
        <v>1198</v>
      </c>
      <c r="F19" s="320">
        <v>765</v>
      </c>
      <c r="G19" s="318"/>
      <c r="H19" s="319">
        <v>287</v>
      </c>
      <c r="I19" s="321"/>
      <c r="J19" s="322">
        <v>74</v>
      </c>
      <c r="K19" s="318"/>
      <c r="L19" s="322">
        <v>2101</v>
      </c>
      <c r="M19" s="318"/>
      <c r="N19" s="322">
        <v>56</v>
      </c>
      <c r="O19" s="323"/>
      <c r="P19" s="316">
        <v>924969</v>
      </c>
    </row>
    <row r="20" spans="1:16" ht="17.25" customHeight="1">
      <c r="A20" s="43" t="s">
        <v>787</v>
      </c>
      <c r="B20" s="317">
        <f t="shared" ref="B20:B21" si="2">D20+H20+J20+L20+N20</f>
        <v>4256</v>
      </c>
      <c r="C20" s="318"/>
      <c r="D20" s="319">
        <f t="shared" si="0"/>
        <v>2091</v>
      </c>
      <c r="E20" s="320">
        <v>1122</v>
      </c>
      <c r="F20" s="320">
        <v>969</v>
      </c>
      <c r="G20" s="318"/>
      <c r="H20" s="319">
        <v>254</v>
      </c>
      <c r="I20" s="321"/>
      <c r="J20" s="322">
        <v>98</v>
      </c>
      <c r="K20" s="318"/>
      <c r="L20" s="322">
        <v>1771</v>
      </c>
      <c r="M20" s="318"/>
      <c r="N20" s="322">
        <v>42</v>
      </c>
      <c r="O20" s="323"/>
      <c r="P20" s="316">
        <v>924759</v>
      </c>
    </row>
    <row r="21" spans="1:16" ht="17.25" customHeight="1">
      <c r="A21" s="43" t="s">
        <v>553</v>
      </c>
      <c r="B21" s="317">
        <f t="shared" si="2"/>
        <v>3899</v>
      </c>
      <c r="C21" s="318"/>
      <c r="D21" s="319">
        <f t="shared" si="0"/>
        <v>1774</v>
      </c>
      <c r="E21" s="320">
        <v>997</v>
      </c>
      <c r="F21" s="320">
        <v>777</v>
      </c>
      <c r="G21" s="318"/>
      <c r="H21" s="319">
        <v>249</v>
      </c>
      <c r="I21" s="321"/>
      <c r="J21" s="322">
        <v>123</v>
      </c>
      <c r="K21" s="318"/>
      <c r="L21" s="322">
        <v>1713</v>
      </c>
      <c r="M21" s="318"/>
      <c r="N21" s="322">
        <v>40</v>
      </c>
      <c r="O21" s="323"/>
      <c r="P21" s="316">
        <v>924704</v>
      </c>
    </row>
    <row r="22" spans="1:16" ht="17.25" customHeight="1">
      <c r="A22" s="43" t="s">
        <v>559</v>
      </c>
      <c r="B22" s="317">
        <f t="shared" ref="B22" si="3">D22+H22+J22+L22+N22</f>
        <v>3290</v>
      </c>
      <c r="C22" s="318"/>
      <c r="D22" s="319">
        <f t="shared" ref="D22:D23" si="4">E22+F22</f>
        <v>1531</v>
      </c>
      <c r="E22" s="320">
        <v>875</v>
      </c>
      <c r="F22" s="320">
        <v>656</v>
      </c>
      <c r="G22" s="318"/>
      <c r="H22" s="319">
        <v>241</v>
      </c>
      <c r="I22" s="321"/>
      <c r="J22" s="322">
        <v>92</v>
      </c>
      <c r="K22" s="318"/>
      <c r="L22" s="322">
        <v>1406</v>
      </c>
      <c r="M22" s="318"/>
      <c r="N22" s="322">
        <v>20</v>
      </c>
      <c r="O22" s="323"/>
      <c r="P22" s="316" t="s">
        <v>688</v>
      </c>
    </row>
    <row r="23" spans="1:16" s="998" customFormat="1" ht="17.25" customHeight="1">
      <c r="A23" s="43" t="s">
        <v>949</v>
      </c>
      <c r="B23" s="317">
        <f t="shared" ref="B23" si="5">D23+H23+J23+L23+N23</f>
        <v>3435</v>
      </c>
      <c r="C23" s="318"/>
      <c r="D23" s="319">
        <f t="shared" si="4"/>
        <v>1471</v>
      </c>
      <c r="E23" s="320">
        <v>836</v>
      </c>
      <c r="F23" s="320">
        <v>635</v>
      </c>
      <c r="G23" s="318"/>
      <c r="H23" s="319">
        <v>264</v>
      </c>
      <c r="I23" s="321"/>
      <c r="J23" s="322">
        <v>44</v>
      </c>
      <c r="K23" s="318"/>
      <c r="L23" s="322">
        <v>1650</v>
      </c>
      <c r="M23" s="318"/>
      <c r="N23" s="322">
        <v>6</v>
      </c>
      <c r="O23" s="323"/>
      <c r="P23" s="316" t="s">
        <v>688</v>
      </c>
    </row>
    <row r="24" spans="1:16" ht="6" customHeight="1">
      <c r="A24" s="821"/>
      <c r="B24" s="318"/>
      <c r="C24" s="822"/>
      <c r="D24" s="319"/>
      <c r="E24" s="824"/>
      <c r="F24" s="824"/>
      <c r="G24" s="822"/>
      <c r="H24" s="823"/>
      <c r="I24" s="825"/>
      <c r="J24" s="825"/>
      <c r="K24" s="822"/>
      <c r="L24" s="825"/>
      <c r="M24" s="822"/>
      <c r="N24" s="825"/>
      <c r="O24" s="826"/>
      <c r="P24" s="827"/>
    </row>
    <row r="25" spans="1:16" ht="14.25" customHeight="1">
      <c r="A25" s="1496" t="s">
        <v>518</v>
      </c>
      <c r="B25" s="1496"/>
      <c r="C25" s="1496"/>
      <c r="D25" s="1496"/>
      <c r="E25" s="1496"/>
      <c r="F25" s="1496"/>
      <c r="G25" s="1496"/>
      <c r="H25" s="1496"/>
      <c r="I25" s="1496"/>
      <c r="J25" s="1496"/>
      <c r="K25" s="1496"/>
      <c r="L25" s="1496"/>
      <c r="M25" s="1496"/>
      <c r="N25" s="1496"/>
      <c r="O25" s="1496"/>
      <c r="P25" s="1496"/>
    </row>
    <row r="26" spans="1:16" ht="14.25" customHeight="1">
      <c r="A26" s="828" t="s">
        <v>736</v>
      </c>
      <c r="G26" s="829"/>
      <c r="H26" s="829"/>
      <c r="I26" s="829"/>
      <c r="J26" s="829"/>
      <c r="K26" s="829"/>
      <c r="L26" s="829"/>
      <c r="M26" s="829"/>
      <c r="N26" s="829"/>
      <c r="O26" s="829"/>
      <c r="P26" s="830"/>
    </row>
    <row r="27" spans="1:16" ht="12.75" customHeight="1">
      <c r="A27" s="1473" t="s">
        <v>646</v>
      </c>
      <c r="B27" s="1473"/>
      <c r="C27" s="1473"/>
      <c r="D27" s="1473"/>
      <c r="E27" s="1473"/>
      <c r="F27" s="1473"/>
      <c r="G27" s="828"/>
      <c r="H27" s="828"/>
      <c r="I27" s="828"/>
      <c r="J27" s="828"/>
      <c r="K27" s="828"/>
      <c r="L27" s="828"/>
      <c r="M27" s="828"/>
      <c r="N27" s="828"/>
      <c r="O27" s="830"/>
      <c r="P27" s="830"/>
    </row>
    <row r="28" spans="1:16" ht="17.25" customHeight="1"/>
    <row r="29" spans="1:16" ht="31.5" customHeight="1">
      <c r="B29" s="831"/>
      <c r="C29" s="831"/>
      <c r="D29" s="831"/>
      <c r="E29" s="831"/>
      <c r="F29" s="831"/>
      <c r="G29" s="831"/>
      <c r="H29" s="831"/>
      <c r="I29" s="831"/>
      <c r="J29" s="831"/>
      <c r="K29" s="831"/>
      <c r="L29" s="831"/>
      <c r="M29" s="831"/>
    </row>
    <row r="30" spans="1:16" ht="17.25" customHeight="1">
      <c r="B30" s="831"/>
      <c r="C30" s="831"/>
      <c r="D30" s="831"/>
      <c r="E30" s="831"/>
      <c r="F30" s="831"/>
      <c r="G30" s="831"/>
      <c r="H30" s="831"/>
      <c r="I30" s="831"/>
      <c r="J30" s="831"/>
      <c r="K30" s="831"/>
      <c r="L30" s="831"/>
      <c r="M30" s="831"/>
    </row>
    <row r="31" spans="1:16" s="357" customFormat="1" ht="30" customHeight="1" thickBot="1">
      <c r="A31" s="1477" t="s">
        <v>322</v>
      </c>
      <c r="B31" s="1477"/>
      <c r="C31" s="1477"/>
      <c r="D31" s="1477"/>
      <c r="E31" s="1477"/>
      <c r="F31" s="1477"/>
      <c r="G31" s="1477"/>
      <c r="H31" s="1477"/>
      <c r="I31" s="1477"/>
      <c r="J31" s="1477"/>
      <c r="K31" s="1477"/>
      <c r="L31" s="1072" t="s">
        <v>679</v>
      </c>
      <c r="M31" s="832"/>
    </row>
    <row r="32" spans="1:16" s="325" customFormat="1" ht="15" customHeight="1" thickTop="1">
      <c r="A32" s="833" t="s">
        <v>0</v>
      </c>
      <c r="B32" s="1492" t="s">
        <v>298</v>
      </c>
      <c r="C32" s="1481" t="s">
        <v>323</v>
      </c>
      <c r="D32" s="1482"/>
      <c r="E32" s="1481" t="s">
        <v>324</v>
      </c>
      <c r="F32" s="1487"/>
      <c r="G32" s="1490" t="s">
        <v>325</v>
      </c>
      <c r="H32" s="1491"/>
      <c r="I32" s="1491"/>
      <c r="J32" s="1491"/>
      <c r="K32" s="1491"/>
      <c r="L32" s="1491"/>
      <c r="M32" s="1491"/>
      <c r="N32" s="1491"/>
      <c r="O32" s="1491"/>
      <c r="P32" s="1491"/>
    </row>
    <row r="33" spans="1:16" s="325" customFormat="1" ht="11.25">
      <c r="A33" s="834"/>
      <c r="B33" s="1493"/>
      <c r="C33" s="1483"/>
      <c r="D33" s="1484"/>
      <c r="E33" s="1483"/>
      <c r="F33" s="1488"/>
      <c r="G33" s="1478" t="s">
        <v>326</v>
      </c>
      <c r="H33" s="835" t="s">
        <v>497</v>
      </c>
      <c r="I33" s="836"/>
      <c r="J33" s="836" t="s">
        <v>327</v>
      </c>
      <c r="K33" s="837" t="s">
        <v>328</v>
      </c>
      <c r="L33" s="1474" t="s">
        <v>245</v>
      </c>
      <c r="M33" s="836" t="s">
        <v>524</v>
      </c>
      <c r="N33" s="836" t="s">
        <v>247</v>
      </c>
      <c r="O33" s="838" t="s">
        <v>329</v>
      </c>
      <c r="P33" s="839" t="s">
        <v>330</v>
      </c>
    </row>
    <row r="34" spans="1:16" s="325" customFormat="1" ht="10.5" customHeight="1">
      <c r="A34" s="834"/>
      <c r="B34" s="1494"/>
      <c r="C34" s="1483"/>
      <c r="D34" s="1484"/>
      <c r="E34" s="1483"/>
      <c r="F34" s="1488"/>
      <c r="G34" s="1479"/>
      <c r="H34" s="840"/>
      <c r="I34" s="841" t="s">
        <v>331</v>
      </c>
      <c r="J34" s="842"/>
      <c r="K34" s="843"/>
      <c r="L34" s="1475"/>
      <c r="M34" s="842"/>
      <c r="N34" s="842"/>
      <c r="O34" s="842"/>
      <c r="P34" s="844" t="s">
        <v>332</v>
      </c>
    </row>
    <row r="35" spans="1:16" s="325" customFormat="1" ht="11.25">
      <c r="A35" s="845" t="s">
        <v>21</v>
      </c>
      <c r="B35" s="1495"/>
      <c r="C35" s="1485"/>
      <c r="D35" s="1486"/>
      <c r="E35" s="1485"/>
      <c r="F35" s="1489"/>
      <c r="G35" s="1480"/>
      <c r="H35" s="846" t="s">
        <v>333</v>
      </c>
      <c r="I35" s="847"/>
      <c r="J35" s="848" t="s">
        <v>334</v>
      </c>
      <c r="K35" s="849" t="s">
        <v>335</v>
      </c>
      <c r="L35" s="1476"/>
      <c r="M35" s="848" t="s">
        <v>246</v>
      </c>
      <c r="N35" s="848" t="s">
        <v>248</v>
      </c>
      <c r="O35" s="848" t="s">
        <v>336</v>
      </c>
      <c r="P35" s="849" t="s">
        <v>337</v>
      </c>
    </row>
    <row r="36" spans="1:16" s="324" customFormat="1" ht="11.25">
      <c r="A36" s="850"/>
      <c r="B36" s="973" t="s">
        <v>338</v>
      </c>
      <c r="C36" s="974"/>
      <c r="D36" s="975" t="s">
        <v>99</v>
      </c>
      <c r="E36" s="976"/>
      <c r="F36" s="977" t="s">
        <v>99</v>
      </c>
      <c r="G36" s="978" t="s">
        <v>172</v>
      </c>
      <c r="H36" s="977" t="s">
        <v>172</v>
      </c>
      <c r="I36" s="973" t="s">
        <v>172</v>
      </c>
      <c r="J36" s="977" t="s">
        <v>172</v>
      </c>
      <c r="K36" s="973" t="s">
        <v>172</v>
      </c>
      <c r="L36" s="973" t="s">
        <v>172</v>
      </c>
      <c r="M36" s="977" t="s">
        <v>172</v>
      </c>
      <c r="N36" s="973" t="s">
        <v>172</v>
      </c>
      <c r="O36" s="973" t="s">
        <v>172</v>
      </c>
      <c r="P36" s="977" t="s">
        <v>172</v>
      </c>
    </row>
    <row r="37" spans="1:16" s="324" customFormat="1" ht="16.5" customHeight="1">
      <c r="A37" s="43" t="s">
        <v>874</v>
      </c>
      <c r="B37" s="851">
        <v>2780</v>
      </c>
      <c r="C37" s="852"/>
      <c r="D37" s="853">
        <v>34</v>
      </c>
      <c r="E37" s="852"/>
      <c r="F37" s="854">
        <v>3295</v>
      </c>
      <c r="G37" s="855">
        <v>164</v>
      </c>
      <c r="H37" s="854">
        <v>2</v>
      </c>
      <c r="I37" s="851">
        <v>3</v>
      </c>
      <c r="J37" s="854">
        <v>149</v>
      </c>
      <c r="K37" s="851">
        <v>333</v>
      </c>
      <c r="L37" s="851">
        <v>153</v>
      </c>
      <c r="M37" s="852">
        <v>587</v>
      </c>
      <c r="N37" s="851">
        <v>236</v>
      </c>
      <c r="O37" s="851">
        <v>14</v>
      </c>
      <c r="P37" s="852">
        <v>4</v>
      </c>
    </row>
    <row r="38" spans="1:16" s="324" customFormat="1" ht="16.5" customHeight="1">
      <c r="A38" s="43" t="s">
        <v>572</v>
      </c>
      <c r="B38" s="851">
        <v>2457</v>
      </c>
      <c r="C38" s="852"/>
      <c r="D38" s="853">
        <v>24</v>
      </c>
      <c r="E38" s="852"/>
      <c r="F38" s="854">
        <v>2927</v>
      </c>
      <c r="G38" s="855">
        <v>161</v>
      </c>
      <c r="H38" s="854">
        <v>1</v>
      </c>
      <c r="I38" s="851">
        <v>7</v>
      </c>
      <c r="J38" s="854">
        <v>100</v>
      </c>
      <c r="K38" s="851">
        <v>303</v>
      </c>
      <c r="L38" s="851">
        <v>147</v>
      </c>
      <c r="M38" s="852">
        <v>613</v>
      </c>
      <c r="N38" s="851">
        <v>308</v>
      </c>
      <c r="O38" s="851">
        <v>12</v>
      </c>
      <c r="P38" s="852">
        <v>5</v>
      </c>
    </row>
    <row r="39" spans="1:16" s="324" customFormat="1" ht="16.5" customHeight="1">
      <c r="A39" s="43" t="s">
        <v>597</v>
      </c>
      <c r="B39" s="851">
        <v>2486</v>
      </c>
      <c r="C39" s="852"/>
      <c r="D39" s="853">
        <v>23</v>
      </c>
      <c r="E39" s="852"/>
      <c r="F39" s="854">
        <v>2976</v>
      </c>
      <c r="G39" s="855">
        <v>137</v>
      </c>
      <c r="H39" s="980">
        <v>0</v>
      </c>
      <c r="I39" s="851">
        <v>4</v>
      </c>
      <c r="J39" s="854">
        <v>136</v>
      </c>
      <c r="K39" s="851">
        <v>251</v>
      </c>
      <c r="L39" s="851">
        <v>134</v>
      </c>
      <c r="M39" s="852">
        <v>631</v>
      </c>
      <c r="N39" s="851">
        <v>334</v>
      </c>
      <c r="O39" s="851">
        <v>25</v>
      </c>
      <c r="P39" s="852">
        <v>6</v>
      </c>
    </row>
    <row r="40" spans="1:16" s="324" customFormat="1" ht="16.5" customHeight="1">
      <c r="A40" s="818"/>
      <c r="B40" s="851"/>
      <c r="C40" s="852"/>
      <c r="D40" s="853"/>
      <c r="E40" s="852"/>
      <c r="F40" s="972"/>
      <c r="G40" s="853"/>
      <c r="H40" s="851"/>
      <c r="I40" s="851"/>
      <c r="J40" s="851"/>
      <c r="K40" s="851"/>
      <c r="L40" s="851"/>
      <c r="M40" s="851"/>
      <c r="N40" s="851"/>
      <c r="O40" s="851"/>
      <c r="P40" s="852"/>
    </row>
    <row r="41" spans="1:16" s="324" customFormat="1" ht="15" customHeight="1">
      <c r="A41" s="43" t="s">
        <v>913</v>
      </c>
      <c r="B41" s="326">
        <v>237</v>
      </c>
      <c r="C41" s="327"/>
      <c r="D41" s="333">
        <v>2</v>
      </c>
      <c r="E41" s="329"/>
      <c r="F41" s="329">
        <v>269</v>
      </c>
      <c r="G41" s="330">
        <v>9</v>
      </c>
      <c r="H41" s="334">
        <v>0</v>
      </c>
      <c r="I41" s="331">
        <v>0</v>
      </c>
      <c r="J41" s="329">
        <v>15</v>
      </c>
      <c r="K41" s="326">
        <v>30</v>
      </c>
      <c r="L41" s="326">
        <v>17</v>
      </c>
      <c r="M41" s="327">
        <v>47</v>
      </c>
      <c r="N41" s="326">
        <v>25</v>
      </c>
      <c r="O41" s="331">
        <v>0</v>
      </c>
      <c r="P41" s="332">
        <v>0</v>
      </c>
    </row>
    <row r="42" spans="1:16" s="324" customFormat="1" ht="15" customHeight="1">
      <c r="A42" s="43" t="s">
        <v>639</v>
      </c>
      <c r="B42" s="326">
        <v>236</v>
      </c>
      <c r="C42" s="327"/>
      <c r="D42" s="333">
        <v>1</v>
      </c>
      <c r="E42" s="329"/>
      <c r="F42" s="329">
        <v>268</v>
      </c>
      <c r="G42" s="330">
        <v>7</v>
      </c>
      <c r="H42" s="334">
        <v>0</v>
      </c>
      <c r="I42" s="331">
        <v>0</v>
      </c>
      <c r="J42" s="329">
        <v>8</v>
      </c>
      <c r="K42" s="326">
        <v>27</v>
      </c>
      <c r="L42" s="326">
        <v>16</v>
      </c>
      <c r="M42" s="327">
        <v>49</v>
      </c>
      <c r="N42" s="326">
        <v>31</v>
      </c>
      <c r="O42" s="326">
        <v>2</v>
      </c>
      <c r="P42" s="327">
        <v>1</v>
      </c>
    </row>
    <row r="43" spans="1:16" s="324" customFormat="1" ht="15" customHeight="1">
      <c r="A43" s="43" t="s">
        <v>635</v>
      </c>
      <c r="B43" s="326">
        <v>152</v>
      </c>
      <c r="C43" s="327"/>
      <c r="D43" s="333">
        <v>1</v>
      </c>
      <c r="E43" s="329"/>
      <c r="F43" s="329">
        <v>194</v>
      </c>
      <c r="G43" s="330">
        <v>15</v>
      </c>
      <c r="H43" s="334">
        <v>0</v>
      </c>
      <c r="I43" s="326">
        <v>1</v>
      </c>
      <c r="J43" s="329">
        <v>11</v>
      </c>
      <c r="K43" s="326">
        <v>19</v>
      </c>
      <c r="L43" s="326">
        <v>6</v>
      </c>
      <c r="M43" s="327">
        <v>45</v>
      </c>
      <c r="N43" s="326">
        <v>15</v>
      </c>
      <c r="O43" s="326">
        <v>2</v>
      </c>
      <c r="P43" s="332">
        <v>0</v>
      </c>
    </row>
    <row r="44" spans="1:16" s="324" customFormat="1" ht="15" customHeight="1">
      <c r="A44" s="43" t="s">
        <v>638</v>
      </c>
      <c r="B44" s="326">
        <v>160</v>
      </c>
      <c r="C44" s="327"/>
      <c r="D44" s="333">
        <v>1</v>
      </c>
      <c r="E44" s="329"/>
      <c r="F44" s="329">
        <v>190</v>
      </c>
      <c r="G44" s="330">
        <v>7</v>
      </c>
      <c r="H44" s="334">
        <v>0</v>
      </c>
      <c r="I44" s="331">
        <v>0</v>
      </c>
      <c r="J44" s="329">
        <v>6</v>
      </c>
      <c r="K44" s="326">
        <v>19</v>
      </c>
      <c r="L44" s="326">
        <v>6</v>
      </c>
      <c r="M44" s="327">
        <f>16+19</f>
        <v>35</v>
      </c>
      <c r="N44" s="326">
        <v>29</v>
      </c>
      <c r="O44" s="331">
        <v>0</v>
      </c>
      <c r="P44" s="334">
        <v>0</v>
      </c>
    </row>
    <row r="45" spans="1:16" s="324" customFormat="1" ht="15" customHeight="1">
      <c r="A45" s="43" t="s">
        <v>625</v>
      </c>
      <c r="B45" s="326">
        <v>200</v>
      </c>
      <c r="C45" s="327"/>
      <c r="D45" s="333">
        <v>1</v>
      </c>
      <c r="E45" s="329"/>
      <c r="F45" s="329">
        <v>261</v>
      </c>
      <c r="G45" s="330">
        <v>13</v>
      </c>
      <c r="H45" s="334" t="s">
        <v>721</v>
      </c>
      <c r="I45" s="331" t="s">
        <v>721</v>
      </c>
      <c r="J45" s="329">
        <v>6</v>
      </c>
      <c r="K45" s="326">
        <v>23</v>
      </c>
      <c r="L45" s="326">
        <v>13</v>
      </c>
      <c r="M45" s="327">
        <v>49</v>
      </c>
      <c r="N45" s="326">
        <v>30</v>
      </c>
      <c r="O45" s="331">
        <v>2</v>
      </c>
      <c r="P45" s="334">
        <v>1</v>
      </c>
    </row>
    <row r="46" spans="1:16" ht="15" customHeight="1">
      <c r="A46" s="43" t="s">
        <v>626</v>
      </c>
      <c r="B46" s="326">
        <v>193</v>
      </c>
      <c r="C46" s="327"/>
      <c r="D46" s="328">
        <v>0</v>
      </c>
      <c r="E46" s="329"/>
      <c r="F46" s="329">
        <v>222</v>
      </c>
      <c r="G46" s="330">
        <v>8</v>
      </c>
      <c r="H46" s="334">
        <v>0</v>
      </c>
      <c r="I46" s="331">
        <v>0</v>
      </c>
      <c r="J46" s="329">
        <v>7</v>
      </c>
      <c r="K46" s="326">
        <v>13</v>
      </c>
      <c r="L46" s="326">
        <v>11</v>
      </c>
      <c r="M46" s="327">
        <v>48</v>
      </c>
      <c r="N46" s="326">
        <v>34</v>
      </c>
      <c r="O46" s="331">
        <v>3</v>
      </c>
      <c r="P46" s="334">
        <v>0</v>
      </c>
    </row>
    <row r="47" spans="1:16" s="324" customFormat="1" ht="15" customHeight="1">
      <c r="A47" s="43" t="s">
        <v>627</v>
      </c>
      <c r="B47" s="326">
        <v>201</v>
      </c>
      <c r="C47" s="327"/>
      <c r="D47" s="328">
        <v>4</v>
      </c>
      <c r="E47" s="329"/>
      <c r="F47" s="329">
        <v>240</v>
      </c>
      <c r="G47" s="330">
        <v>16</v>
      </c>
      <c r="H47" s="334">
        <v>0</v>
      </c>
      <c r="I47" s="331">
        <v>1</v>
      </c>
      <c r="J47" s="329">
        <v>5</v>
      </c>
      <c r="K47" s="326">
        <v>24</v>
      </c>
      <c r="L47" s="326">
        <v>14</v>
      </c>
      <c r="M47" s="327">
        <v>46</v>
      </c>
      <c r="N47" s="326">
        <v>25</v>
      </c>
      <c r="O47" s="331">
        <v>0</v>
      </c>
      <c r="P47" s="334">
        <v>0</v>
      </c>
    </row>
    <row r="48" spans="1:16" s="324" customFormat="1" ht="15" customHeight="1">
      <c r="A48" s="43" t="s">
        <v>628</v>
      </c>
      <c r="B48" s="326">
        <v>199</v>
      </c>
      <c r="C48" s="327"/>
      <c r="D48" s="328">
        <v>2</v>
      </c>
      <c r="E48" s="329"/>
      <c r="F48" s="329">
        <v>250</v>
      </c>
      <c r="G48" s="330">
        <v>12</v>
      </c>
      <c r="H48" s="334">
        <v>0</v>
      </c>
      <c r="I48" s="331">
        <v>0</v>
      </c>
      <c r="J48" s="329">
        <v>7</v>
      </c>
      <c r="K48" s="326">
        <v>21</v>
      </c>
      <c r="L48" s="326">
        <v>10</v>
      </c>
      <c r="M48" s="327">
        <v>45</v>
      </c>
      <c r="N48" s="326">
        <v>25</v>
      </c>
      <c r="O48" s="331">
        <v>3</v>
      </c>
      <c r="P48" s="334">
        <v>1</v>
      </c>
    </row>
    <row r="49" spans="1:16" s="324" customFormat="1" ht="15" customHeight="1">
      <c r="A49" s="43" t="s">
        <v>629</v>
      </c>
      <c r="B49" s="326">
        <v>192</v>
      </c>
      <c r="C49" s="327"/>
      <c r="D49" s="328">
        <v>1</v>
      </c>
      <c r="E49" s="329"/>
      <c r="F49" s="329">
        <v>235</v>
      </c>
      <c r="G49" s="330">
        <v>10</v>
      </c>
      <c r="H49" s="334">
        <v>0</v>
      </c>
      <c r="I49" s="331">
        <v>1</v>
      </c>
      <c r="J49" s="329">
        <v>11</v>
      </c>
      <c r="K49" s="326">
        <v>19</v>
      </c>
      <c r="L49" s="326">
        <v>9</v>
      </c>
      <c r="M49" s="327">
        <v>60</v>
      </c>
      <c r="N49" s="326">
        <v>29</v>
      </c>
      <c r="O49" s="331">
        <v>1</v>
      </c>
      <c r="P49" s="334">
        <v>0</v>
      </c>
    </row>
    <row r="50" spans="1:16" s="324" customFormat="1" ht="15" customHeight="1">
      <c r="A50" s="43" t="s">
        <v>787</v>
      </c>
      <c r="B50" s="326">
        <v>257</v>
      </c>
      <c r="C50" s="327"/>
      <c r="D50" s="328">
        <v>4</v>
      </c>
      <c r="E50" s="329"/>
      <c r="F50" s="329">
        <v>304</v>
      </c>
      <c r="G50" s="330">
        <v>14</v>
      </c>
      <c r="H50" s="334">
        <v>0</v>
      </c>
      <c r="I50" s="331">
        <v>0</v>
      </c>
      <c r="J50" s="329">
        <v>22</v>
      </c>
      <c r="K50" s="326">
        <v>21</v>
      </c>
      <c r="L50" s="326">
        <v>13</v>
      </c>
      <c r="M50" s="327">
        <v>73</v>
      </c>
      <c r="N50" s="326">
        <v>32</v>
      </c>
      <c r="O50" s="331">
        <v>2</v>
      </c>
      <c r="P50" s="334">
        <v>2</v>
      </c>
    </row>
    <row r="51" spans="1:16" s="324" customFormat="1" ht="15" customHeight="1">
      <c r="A51" s="43" t="s">
        <v>553</v>
      </c>
      <c r="B51" s="326">
        <v>187</v>
      </c>
      <c r="C51" s="327"/>
      <c r="D51" s="328">
        <v>1</v>
      </c>
      <c r="E51" s="329"/>
      <c r="F51" s="329">
        <v>223</v>
      </c>
      <c r="G51" s="330">
        <v>12</v>
      </c>
      <c r="H51" s="334">
        <v>0</v>
      </c>
      <c r="I51" s="331">
        <v>1</v>
      </c>
      <c r="J51" s="329">
        <v>17</v>
      </c>
      <c r="K51" s="326">
        <v>16</v>
      </c>
      <c r="L51" s="326">
        <v>5</v>
      </c>
      <c r="M51" s="327">
        <v>53</v>
      </c>
      <c r="N51" s="326">
        <v>26</v>
      </c>
      <c r="O51" s="331">
        <v>5</v>
      </c>
      <c r="P51" s="334">
        <v>1</v>
      </c>
    </row>
    <row r="52" spans="1:16" s="324" customFormat="1" ht="15" customHeight="1">
      <c r="A52" s="43" t="s">
        <v>559</v>
      </c>
      <c r="B52" s="326">
        <v>272</v>
      </c>
      <c r="C52" s="327"/>
      <c r="D52" s="328">
        <v>5</v>
      </c>
      <c r="E52" s="329"/>
      <c r="F52" s="329">
        <v>320</v>
      </c>
      <c r="G52" s="330">
        <v>14</v>
      </c>
      <c r="H52" s="334">
        <v>0</v>
      </c>
      <c r="I52" s="331">
        <v>0</v>
      </c>
      <c r="J52" s="329">
        <v>21</v>
      </c>
      <c r="K52" s="326">
        <v>19</v>
      </c>
      <c r="L52" s="326">
        <v>14</v>
      </c>
      <c r="M52" s="327">
        <v>81</v>
      </c>
      <c r="N52" s="326">
        <v>33</v>
      </c>
      <c r="O52" s="331">
        <v>5</v>
      </c>
      <c r="P52" s="334">
        <v>0</v>
      </c>
    </row>
    <row r="53" spans="1:16" s="324" customFormat="1" ht="15" customHeight="1">
      <c r="A53" s="43" t="s">
        <v>949</v>
      </c>
      <c r="B53" s="326">
        <v>296</v>
      </c>
      <c r="C53" s="327"/>
      <c r="D53" s="328">
        <v>0</v>
      </c>
      <c r="E53" s="329"/>
      <c r="F53" s="329">
        <v>341</v>
      </c>
      <c r="G53" s="330">
        <v>12</v>
      </c>
      <c r="H53" s="334">
        <v>0</v>
      </c>
      <c r="I53" s="331">
        <v>0</v>
      </c>
      <c r="J53" s="329">
        <v>16</v>
      </c>
      <c r="K53" s="326">
        <v>23</v>
      </c>
      <c r="L53" s="326">
        <v>31</v>
      </c>
      <c r="M53" s="327">
        <v>40</v>
      </c>
      <c r="N53" s="326">
        <v>32</v>
      </c>
      <c r="O53" s="331">
        <v>0</v>
      </c>
      <c r="P53" s="334">
        <v>1</v>
      </c>
    </row>
    <row r="54" spans="1:16" s="324" customFormat="1" ht="6" customHeight="1">
      <c r="A54" s="43"/>
      <c r="B54" s="856"/>
      <c r="C54" s="857"/>
      <c r="D54" s="858"/>
      <c r="E54" s="859"/>
      <c r="F54" s="859"/>
      <c r="G54" s="860"/>
      <c r="H54" s="861"/>
      <c r="I54" s="856"/>
      <c r="J54" s="859"/>
      <c r="K54" s="856"/>
      <c r="L54" s="856"/>
      <c r="M54" s="857"/>
      <c r="N54" s="856"/>
      <c r="O54" s="856"/>
      <c r="P54" s="857"/>
    </row>
    <row r="55" spans="1:16" s="324" customFormat="1" ht="14.25" customHeight="1">
      <c r="A55" s="862" t="s">
        <v>517</v>
      </c>
      <c r="B55" s="863"/>
      <c r="C55" s="863"/>
      <c r="D55" s="863"/>
      <c r="E55" s="863"/>
      <c r="F55" s="863"/>
      <c r="G55" s="864"/>
      <c r="H55" s="864"/>
      <c r="I55" s="864"/>
      <c r="J55" s="864"/>
      <c r="K55" s="865"/>
      <c r="L55" s="865"/>
      <c r="M55" s="865"/>
      <c r="N55" s="865"/>
      <c r="O55" s="865"/>
      <c r="P55" s="865"/>
    </row>
    <row r="56" spans="1:16" s="324" customFormat="1" ht="14.25" customHeight="1">
      <c r="A56" s="866" t="s">
        <v>173</v>
      </c>
      <c r="B56" s="863"/>
      <c r="C56" s="863"/>
      <c r="D56" s="863"/>
      <c r="E56" s="863"/>
      <c r="F56" s="863"/>
      <c r="G56" s="864"/>
      <c r="H56" s="864"/>
      <c r="I56" s="864"/>
      <c r="J56" s="864"/>
      <c r="K56" s="865"/>
      <c r="L56" s="865"/>
      <c r="M56" s="865"/>
      <c r="N56" s="865"/>
      <c r="O56" s="865"/>
      <c r="P56" s="865"/>
    </row>
    <row r="57" spans="1:16" s="324" customFormat="1"/>
  </sheetData>
  <mergeCells count="21">
    <mergeCell ref="A25:P25"/>
    <mergeCell ref="M4:N5"/>
    <mergeCell ref="C4:F4"/>
    <mergeCell ref="K4:L5"/>
    <mergeCell ref="C5:D5"/>
    <mergeCell ref="K7:L7"/>
    <mergeCell ref="A27:F27"/>
    <mergeCell ref="L33:L35"/>
    <mergeCell ref="A31:K31"/>
    <mergeCell ref="G33:G35"/>
    <mergeCell ref="C32:D35"/>
    <mergeCell ref="E32:F35"/>
    <mergeCell ref="G32:P32"/>
    <mergeCell ref="B32:B35"/>
    <mergeCell ref="O2:P2"/>
    <mergeCell ref="O3:P5"/>
    <mergeCell ref="I4:J5"/>
    <mergeCell ref="A2:H2"/>
    <mergeCell ref="B3:B5"/>
    <mergeCell ref="G4:H5"/>
    <mergeCell ref="M2:N2"/>
  </mergeCells>
  <phoneticPr fontId="4"/>
  <pageMargins left="0.59055118110236227" right="0.51181102362204722" top="0.70866141732283472" bottom="0.59055118110236227" header="0" footer="0.27559055118110237"/>
  <pageSetup paperSize="9" scale="74" firstPageNumber="8" orientation="portrait" useFirstPageNumber="1" r:id="rId1"/>
  <headerFooter scaleWithDoc="0" alignWithMargins="0"/>
  <ignoredErrors>
    <ignoredError sqref="A42:A45 A24 A47:A52 A46:P46 A8:A10 A38:A40 A12:A2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V62"/>
  <sheetViews>
    <sheetView topLeftCell="A24" zoomScaleNormal="100" workbookViewId="0">
      <selection activeCell="A55" sqref="A55"/>
    </sheetView>
  </sheetViews>
  <sheetFormatPr defaultColWidth="9" defaultRowHeight="10.5"/>
  <cols>
    <col min="1" max="1" width="10" style="46" customWidth="1"/>
    <col min="2" max="2" width="9.75" style="46" customWidth="1"/>
    <col min="3" max="3" width="12.25" style="46" bestFit="1" customWidth="1"/>
    <col min="4" max="5" width="10.625" style="46" customWidth="1"/>
    <col min="6" max="6" width="8.125" style="46" customWidth="1"/>
    <col min="7" max="8" width="10" style="46" customWidth="1"/>
    <col min="9" max="9" width="12.625" style="46" customWidth="1"/>
    <col min="10" max="16384" width="9" style="46"/>
  </cols>
  <sheetData>
    <row r="1" spans="1:11" ht="14.25" customHeight="1"/>
    <row r="2" spans="1:11" ht="26.25" customHeight="1" thickBot="1">
      <c r="A2" s="1045" t="s">
        <v>676</v>
      </c>
      <c r="B2" s="1045" t="s">
        <v>665</v>
      </c>
      <c r="C2" s="1045" t="s">
        <v>667</v>
      </c>
      <c r="D2" s="1155" t="s">
        <v>662</v>
      </c>
      <c r="E2" s="1155"/>
      <c r="F2" s="1046" t="s">
        <v>670</v>
      </c>
      <c r="G2" s="1046"/>
      <c r="H2" s="1045" t="s">
        <v>677</v>
      </c>
    </row>
    <row r="3" spans="1:11" ht="15.75" customHeight="1" thickTop="1">
      <c r="A3" s="7" t="s">
        <v>283</v>
      </c>
      <c r="B3" s="1156" t="s">
        <v>539</v>
      </c>
      <c r="C3" s="1157"/>
      <c r="D3" s="1158" t="s">
        <v>256</v>
      </c>
      <c r="E3" s="1157"/>
      <c r="F3" s="1158" t="s">
        <v>257</v>
      </c>
      <c r="G3" s="1157"/>
      <c r="H3" s="88" t="s">
        <v>258</v>
      </c>
      <c r="I3" s="89" t="s">
        <v>0</v>
      </c>
    </row>
    <row r="4" spans="1:11" ht="15.75" customHeight="1">
      <c r="A4" s="8" t="s">
        <v>285</v>
      </c>
      <c r="B4" s="1159" t="s">
        <v>540</v>
      </c>
      <c r="C4" s="9" t="s">
        <v>541</v>
      </c>
      <c r="D4" s="1159" t="s">
        <v>37</v>
      </c>
      <c r="E4" s="1159" t="s">
        <v>38</v>
      </c>
      <c r="F4" s="1159" t="s">
        <v>39</v>
      </c>
      <c r="G4" s="1159" t="s">
        <v>40</v>
      </c>
      <c r="H4" s="90"/>
      <c r="I4" s="91"/>
    </row>
    <row r="5" spans="1:11" ht="15.75" customHeight="1">
      <c r="A5" s="10" t="s">
        <v>284</v>
      </c>
      <c r="B5" s="1159"/>
      <c r="C5" s="9" t="s">
        <v>542</v>
      </c>
      <c r="D5" s="1159"/>
      <c r="E5" s="1159"/>
      <c r="F5" s="1159"/>
      <c r="G5" s="1159"/>
      <c r="H5" s="9" t="s">
        <v>41</v>
      </c>
      <c r="I5" s="91"/>
    </row>
    <row r="6" spans="1:11" ht="13.5" customHeight="1">
      <c r="A6" s="1134" t="s">
        <v>373</v>
      </c>
      <c r="B6" s="1132" t="s">
        <v>537</v>
      </c>
      <c r="C6" s="1146" t="s">
        <v>543</v>
      </c>
      <c r="D6" s="1166" t="s">
        <v>43</v>
      </c>
      <c r="E6" s="1167"/>
      <c r="F6" s="1146" t="s">
        <v>44</v>
      </c>
      <c r="G6" s="1146" t="s">
        <v>45</v>
      </c>
      <c r="H6" s="1146" t="s">
        <v>374</v>
      </c>
      <c r="I6" s="91"/>
    </row>
    <row r="7" spans="1:11" ht="15" customHeight="1">
      <c r="A7" s="1136"/>
      <c r="B7" s="1125"/>
      <c r="C7" s="1148"/>
      <c r="D7" s="1168"/>
      <c r="E7" s="1169"/>
      <c r="F7" s="1148"/>
      <c r="G7" s="1148"/>
      <c r="H7" s="1148"/>
      <c r="I7" s="92" t="s">
        <v>21</v>
      </c>
    </row>
    <row r="8" spans="1:11" ht="13.5" customHeight="1">
      <c r="A8" s="93"/>
      <c r="B8" s="53"/>
      <c r="C8" s="31"/>
      <c r="D8" s="31"/>
      <c r="E8" s="31"/>
      <c r="F8" s="33"/>
      <c r="G8" s="31"/>
      <c r="H8" s="94"/>
      <c r="I8" s="95"/>
    </row>
    <row r="9" spans="1:11" ht="13.5" customHeight="1">
      <c r="A9" s="96">
        <v>145265</v>
      </c>
      <c r="B9" s="72">
        <v>48.2</v>
      </c>
      <c r="C9" s="60">
        <v>4566630</v>
      </c>
      <c r="D9" s="97">
        <v>4981219</v>
      </c>
      <c r="E9" s="57">
        <v>2609097</v>
      </c>
      <c r="F9" s="68">
        <v>50</v>
      </c>
      <c r="G9" s="68">
        <v>18609</v>
      </c>
      <c r="H9" s="98">
        <v>4608</v>
      </c>
      <c r="I9" s="77" t="s">
        <v>873</v>
      </c>
      <c r="K9" s="99"/>
    </row>
    <row r="10" spans="1:11" ht="13.5" customHeight="1">
      <c r="A10" s="96">
        <v>146675</v>
      </c>
      <c r="B10" s="72">
        <v>49.3</v>
      </c>
      <c r="C10" s="60">
        <v>4877700</v>
      </c>
      <c r="D10" s="97">
        <v>4994828</v>
      </c>
      <c r="E10" s="57">
        <v>2727857</v>
      </c>
      <c r="F10" s="68">
        <v>79</v>
      </c>
      <c r="G10" s="68">
        <v>19342</v>
      </c>
      <c r="H10" s="98">
        <v>4615</v>
      </c>
      <c r="I10" s="77" t="s">
        <v>572</v>
      </c>
      <c r="K10" s="99"/>
    </row>
    <row r="11" spans="1:11" ht="13.5" customHeight="1">
      <c r="A11" s="96" t="s">
        <v>720</v>
      </c>
      <c r="B11" s="72">
        <v>51</v>
      </c>
      <c r="C11" s="60">
        <v>4734920</v>
      </c>
      <c r="D11" s="97">
        <v>4994125</v>
      </c>
      <c r="E11" s="57">
        <v>2767705</v>
      </c>
      <c r="F11" s="68">
        <v>87</v>
      </c>
      <c r="G11" s="68">
        <v>18497</v>
      </c>
      <c r="H11" s="98">
        <v>4088</v>
      </c>
      <c r="I11" s="77" t="s">
        <v>597</v>
      </c>
      <c r="K11" s="99"/>
    </row>
    <row r="12" spans="1:11" ht="13.5" customHeight="1">
      <c r="A12" s="100"/>
      <c r="B12" s="72"/>
      <c r="C12" s="60"/>
      <c r="D12" s="60"/>
      <c r="E12" s="101"/>
      <c r="F12" s="33"/>
      <c r="G12" s="33"/>
      <c r="H12" s="31"/>
      <c r="I12" s="102"/>
    </row>
    <row r="13" spans="1:11" ht="12.75" customHeight="1">
      <c r="A13" s="100">
        <v>12386</v>
      </c>
      <c r="B13" s="103">
        <v>44.4</v>
      </c>
      <c r="C13" s="100">
        <v>342850</v>
      </c>
      <c r="D13" s="100">
        <v>4913221</v>
      </c>
      <c r="E13" s="100">
        <v>2731650</v>
      </c>
      <c r="F13" s="60">
        <v>10</v>
      </c>
      <c r="G13" s="60">
        <v>1157</v>
      </c>
      <c r="H13" s="100">
        <v>190</v>
      </c>
      <c r="I13" s="77" t="s">
        <v>888</v>
      </c>
      <c r="K13" s="104"/>
    </row>
    <row r="14" spans="1:11" ht="12.75" customHeight="1">
      <c r="A14" s="100">
        <v>11362</v>
      </c>
      <c r="B14" s="103">
        <v>49.1</v>
      </c>
      <c r="C14" s="100">
        <v>333380</v>
      </c>
      <c r="D14" s="100">
        <v>4903306</v>
      </c>
      <c r="E14" s="100">
        <v>2730256</v>
      </c>
      <c r="F14" s="60">
        <v>3</v>
      </c>
      <c r="G14" s="60">
        <v>2090</v>
      </c>
      <c r="H14" s="100">
        <v>282</v>
      </c>
      <c r="I14" s="77" t="s">
        <v>634</v>
      </c>
    </row>
    <row r="15" spans="1:11" ht="12.75" customHeight="1">
      <c r="A15" s="100">
        <v>12900</v>
      </c>
      <c r="B15" s="103">
        <v>49.1</v>
      </c>
      <c r="C15" s="100">
        <v>378050</v>
      </c>
      <c r="D15" s="100">
        <v>4947379</v>
      </c>
      <c r="E15" s="100">
        <v>2738331</v>
      </c>
      <c r="F15" s="60">
        <v>9</v>
      </c>
      <c r="G15" s="60">
        <v>1466</v>
      </c>
      <c r="H15" s="100">
        <v>447</v>
      </c>
      <c r="I15" s="77" t="s">
        <v>635</v>
      </c>
    </row>
    <row r="16" spans="1:11" ht="12.75" customHeight="1">
      <c r="A16" s="100">
        <v>12156</v>
      </c>
      <c r="B16" s="103">
        <v>45.2</v>
      </c>
      <c r="C16" s="100">
        <v>314910</v>
      </c>
      <c r="D16" s="100">
        <v>4979081</v>
      </c>
      <c r="E16" s="100">
        <v>2736251</v>
      </c>
      <c r="F16" s="60">
        <v>7</v>
      </c>
      <c r="G16" s="60">
        <v>2038</v>
      </c>
      <c r="H16" s="100">
        <v>292</v>
      </c>
      <c r="I16" s="77" t="s">
        <v>638</v>
      </c>
    </row>
    <row r="17" spans="1:9" ht="12.75" customHeight="1">
      <c r="A17" s="100">
        <v>12418</v>
      </c>
      <c r="B17" s="103">
        <v>50.6</v>
      </c>
      <c r="C17" s="100">
        <v>403150</v>
      </c>
      <c r="D17" s="100">
        <v>4979763</v>
      </c>
      <c r="E17" s="100">
        <v>2747942</v>
      </c>
      <c r="F17" s="60">
        <v>13</v>
      </c>
      <c r="G17" s="60">
        <v>1668</v>
      </c>
      <c r="H17" s="100">
        <v>146</v>
      </c>
      <c r="I17" s="77" t="s">
        <v>625</v>
      </c>
    </row>
    <row r="18" spans="1:9" ht="12.75" customHeight="1">
      <c r="A18" s="100">
        <v>12383</v>
      </c>
      <c r="B18" s="103">
        <v>52</v>
      </c>
      <c r="C18" s="100">
        <v>397840</v>
      </c>
      <c r="D18" s="100">
        <v>5048989</v>
      </c>
      <c r="E18" s="100">
        <v>2738575</v>
      </c>
      <c r="F18" s="60">
        <v>5</v>
      </c>
      <c r="G18" s="60">
        <v>502</v>
      </c>
      <c r="H18" s="100">
        <v>416</v>
      </c>
      <c r="I18" s="77" t="s">
        <v>626</v>
      </c>
    </row>
    <row r="19" spans="1:9" ht="12.75" customHeight="1">
      <c r="A19" s="100">
        <v>12535</v>
      </c>
      <c r="B19" s="103">
        <v>52.7</v>
      </c>
      <c r="C19" s="100">
        <v>406470</v>
      </c>
      <c r="D19" s="100">
        <v>4978081</v>
      </c>
      <c r="E19" s="100">
        <v>2740935</v>
      </c>
      <c r="F19" s="60">
        <v>14</v>
      </c>
      <c r="G19" s="60">
        <v>6677</v>
      </c>
      <c r="H19" s="100">
        <v>372</v>
      </c>
      <c r="I19" s="77" t="s">
        <v>627</v>
      </c>
    </row>
    <row r="20" spans="1:9" ht="12.75" customHeight="1">
      <c r="A20" s="100">
        <v>14004</v>
      </c>
      <c r="B20" s="103">
        <v>57.9</v>
      </c>
      <c r="C20" s="100">
        <v>534270</v>
      </c>
      <c r="D20" s="100">
        <v>4999206</v>
      </c>
      <c r="E20" s="100">
        <v>2755632</v>
      </c>
      <c r="F20" s="60">
        <v>4</v>
      </c>
      <c r="G20" s="60">
        <v>1196</v>
      </c>
      <c r="H20" s="100">
        <v>440</v>
      </c>
      <c r="I20" s="77" t="s">
        <v>628</v>
      </c>
    </row>
    <row r="21" spans="1:9" ht="12.75" customHeight="1">
      <c r="A21" s="100">
        <v>11887</v>
      </c>
      <c r="B21" s="103">
        <v>54</v>
      </c>
      <c r="C21" s="100">
        <v>409340</v>
      </c>
      <c r="D21" s="100">
        <v>4940772</v>
      </c>
      <c r="E21" s="100">
        <v>2755255</v>
      </c>
      <c r="F21" s="60">
        <v>6</v>
      </c>
      <c r="G21" s="60">
        <v>267</v>
      </c>
      <c r="H21" s="100">
        <v>325</v>
      </c>
      <c r="I21" s="77" t="s">
        <v>629</v>
      </c>
    </row>
    <row r="22" spans="1:9" ht="12.75" customHeight="1">
      <c r="A22" s="100">
        <v>12311</v>
      </c>
      <c r="B22" s="103">
        <v>59.6</v>
      </c>
      <c r="C22" s="100">
        <v>472720</v>
      </c>
      <c r="D22" s="100">
        <v>4931413</v>
      </c>
      <c r="E22" s="100">
        <v>2753788</v>
      </c>
      <c r="F22" s="60">
        <v>5</v>
      </c>
      <c r="G22" s="60">
        <v>634</v>
      </c>
      <c r="H22" s="100">
        <v>428</v>
      </c>
      <c r="I22" s="77" t="s">
        <v>787</v>
      </c>
    </row>
    <row r="23" spans="1:9" ht="12.75" customHeight="1">
      <c r="A23" s="100">
        <v>12305</v>
      </c>
      <c r="B23" s="103">
        <v>52.4</v>
      </c>
      <c r="C23" s="100">
        <v>396630</v>
      </c>
      <c r="D23" s="100">
        <v>4990679</v>
      </c>
      <c r="E23" s="100">
        <v>2753055</v>
      </c>
      <c r="F23" s="60">
        <v>7</v>
      </c>
      <c r="G23" s="60">
        <v>434</v>
      </c>
      <c r="H23" s="100">
        <v>385</v>
      </c>
      <c r="I23" s="77" t="s">
        <v>553</v>
      </c>
    </row>
    <row r="24" spans="1:9" ht="12.75" customHeight="1">
      <c r="A24" s="100">
        <v>15132</v>
      </c>
      <c r="B24" s="103">
        <v>44.3</v>
      </c>
      <c r="C24" s="100">
        <v>345320</v>
      </c>
      <c r="D24" s="100">
        <v>4994125</v>
      </c>
      <c r="E24" s="100">
        <v>2767705</v>
      </c>
      <c r="F24" s="60">
        <v>4</v>
      </c>
      <c r="G24" s="60">
        <v>368</v>
      </c>
      <c r="H24" s="100">
        <v>365</v>
      </c>
      <c r="I24" s="77" t="s">
        <v>559</v>
      </c>
    </row>
    <row r="25" spans="1:9" ht="12.75" customHeight="1">
      <c r="A25" s="103" t="s">
        <v>688</v>
      </c>
      <c r="B25" s="103" t="s">
        <v>688</v>
      </c>
      <c r="C25" s="100" t="s">
        <v>688</v>
      </c>
      <c r="D25" s="100" t="s">
        <v>688</v>
      </c>
      <c r="E25" s="100" t="s">
        <v>688</v>
      </c>
      <c r="F25" s="60">
        <v>8</v>
      </c>
      <c r="G25" s="60">
        <v>751</v>
      </c>
      <c r="H25" s="100">
        <v>197</v>
      </c>
      <c r="I25" s="77" t="s">
        <v>949</v>
      </c>
    </row>
    <row r="26" spans="1:9" s="929" customFormat="1" ht="12.75" customHeight="1">
      <c r="A26" s="103" t="s">
        <v>688</v>
      </c>
      <c r="B26" s="103" t="s">
        <v>688</v>
      </c>
      <c r="C26" s="100" t="s">
        <v>688</v>
      </c>
      <c r="D26" s="100" t="s">
        <v>688</v>
      </c>
      <c r="E26" s="100" t="s">
        <v>688</v>
      </c>
      <c r="F26" s="60">
        <v>7</v>
      </c>
      <c r="G26" s="60">
        <v>432</v>
      </c>
      <c r="H26" s="100" t="s">
        <v>688</v>
      </c>
      <c r="I26" s="77" t="s">
        <v>889</v>
      </c>
    </row>
    <row r="27" spans="1:9" ht="6" customHeight="1">
      <c r="A27" s="105"/>
      <c r="B27" s="106"/>
      <c r="C27" s="107"/>
      <c r="D27" s="100"/>
      <c r="E27" s="108"/>
      <c r="F27" s="108"/>
      <c r="G27" s="108"/>
      <c r="H27" s="97"/>
      <c r="I27" s="109"/>
    </row>
    <row r="28" spans="1:9" ht="12" customHeight="1">
      <c r="A28" s="1109" t="s">
        <v>36</v>
      </c>
      <c r="B28" s="1160" t="s">
        <v>544</v>
      </c>
      <c r="C28" s="1161"/>
      <c r="D28" s="1117" t="s">
        <v>375</v>
      </c>
      <c r="E28" s="1118"/>
      <c r="F28" s="1164" t="s">
        <v>376</v>
      </c>
      <c r="G28" s="1165"/>
      <c r="H28" s="11" t="s">
        <v>377</v>
      </c>
      <c r="I28" s="1117" t="s">
        <v>25</v>
      </c>
    </row>
    <row r="29" spans="1:9" ht="12" customHeight="1">
      <c r="A29" s="1110"/>
      <c r="B29" s="1162"/>
      <c r="C29" s="1163"/>
      <c r="D29" s="1119"/>
      <c r="E29" s="1120"/>
      <c r="F29" s="1170" t="s">
        <v>378</v>
      </c>
      <c r="G29" s="1171"/>
      <c r="H29" s="12" t="s">
        <v>379</v>
      </c>
      <c r="I29" s="1119"/>
    </row>
    <row r="30" spans="1:9" ht="12" customHeight="1"/>
    <row r="31" spans="1:9" s="48" customFormat="1" ht="12" customHeight="1" thickBot="1">
      <c r="A31" s="1047">
        <v>13</v>
      </c>
      <c r="B31" s="1048" t="s">
        <v>664</v>
      </c>
      <c r="C31" s="1048" t="s">
        <v>666</v>
      </c>
      <c r="D31" s="1048" t="s">
        <v>649</v>
      </c>
      <c r="E31" s="1048" t="s">
        <v>648</v>
      </c>
      <c r="F31" s="1049" t="s">
        <v>651</v>
      </c>
      <c r="G31" s="1049"/>
      <c r="H31" s="1048" t="s">
        <v>652</v>
      </c>
      <c r="I31" s="1037"/>
    </row>
    <row r="32" spans="1:9" ht="18" customHeight="1" thickTop="1">
      <c r="A32" s="7" t="s">
        <v>283</v>
      </c>
      <c r="B32" s="1156" t="s">
        <v>539</v>
      </c>
      <c r="C32" s="1157"/>
      <c r="D32" s="1158" t="s">
        <v>256</v>
      </c>
      <c r="E32" s="1157"/>
      <c r="F32" s="1158" t="s">
        <v>257</v>
      </c>
      <c r="G32" s="1157"/>
      <c r="H32" s="88" t="s">
        <v>258</v>
      </c>
      <c r="I32" s="89" t="s">
        <v>0</v>
      </c>
    </row>
    <row r="33" spans="1:230" ht="15" customHeight="1">
      <c r="A33" s="8" t="s">
        <v>285</v>
      </c>
      <c r="B33" s="1159" t="s">
        <v>540</v>
      </c>
      <c r="C33" s="9" t="s">
        <v>541</v>
      </c>
      <c r="D33" s="1097" t="s">
        <v>37</v>
      </c>
      <c r="E33" s="1097" t="s">
        <v>38</v>
      </c>
      <c r="F33" s="1097" t="s">
        <v>39</v>
      </c>
      <c r="G33" s="1097" t="s">
        <v>40</v>
      </c>
      <c r="H33" s="42"/>
      <c r="I33" s="91"/>
    </row>
    <row r="34" spans="1:230" ht="15" customHeight="1">
      <c r="A34" s="10" t="s">
        <v>284</v>
      </c>
      <c r="B34" s="1159"/>
      <c r="C34" s="9" t="s">
        <v>542</v>
      </c>
      <c r="D34" s="1098"/>
      <c r="E34" s="1098"/>
      <c r="F34" s="1098"/>
      <c r="G34" s="1098"/>
      <c r="H34" s="9" t="s">
        <v>513</v>
      </c>
      <c r="I34" s="91"/>
    </row>
    <row r="35" spans="1:230" ht="13.5" customHeight="1">
      <c r="A35" s="1134" t="s">
        <v>46</v>
      </c>
      <c r="B35" s="1132" t="s">
        <v>537</v>
      </c>
      <c r="C35" s="1146" t="s">
        <v>543</v>
      </c>
      <c r="D35" s="1166" t="s">
        <v>47</v>
      </c>
      <c r="E35" s="1167"/>
      <c r="F35" s="1146" t="s">
        <v>44</v>
      </c>
      <c r="G35" s="1146" t="s">
        <v>42</v>
      </c>
      <c r="H35" s="1146" t="s">
        <v>48</v>
      </c>
      <c r="I35" s="91"/>
    </row>
    <row r="36" spans="1:230" ht="13.5" customHeight="1">
      <c r="A36" s="1136"/>
      <c r="B36" s="1125"/>
      <c r="C36" s="1148"/>
      <c r="D36" s="1168"/>
      <c r="E36" s="1169"/>
      <c r="F36" s="1148"/>
      <c r="G36" s="1148"/>
      <c r="H36" s="1148"/>
      <c r="I36" s="92" t="s">
        <v>21</v>
      </c>
    </row>
    <row r="37" spans="1:230" ht="10.5" customHeight="1">
      <c r="A37" s="111"/>
      <c r="B37" s="53"/>
      <c r="C37" s="31"/>
      <c r="D37" s="31"/>
      <c r="E37" s="31"/>
      <c r="F37" s="31"/>
      <c r="G37" s="31"/>
      <c r="H37" s="31"/>
      <c r="I37" s="112"/>
    </row>
    <row r="38" spans="1:230" ht="13.5" customHeight="1">
      <c r="A38" s="71">
        <v>216049</v>
      </c>
      <c r="B38" s="114">
        <v>57</v>
      </c>
      <c r="C38" s="68">
        <v>617474940</v>
      </c>
      <c r="D38" s="68">
        <v>9653505</v>
      </c>
      <c r="E38" s="68">
        <v>5879522</v>
      </c>
      <c r="F38" s="68">
        <v>8690</v>
      </c>
      <c r="G38" s="68">
        <v>2402645</v>
      </c>
      <c r="H38" s="60">
        <v>800226</v>
      </c>
      <c r="I38" s="77" t="s">
        <v>873</v>
      </c>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3"/>
      <c r="BR38" s="113"/>
      <c r="BS38" s="113"/>
      <c r="BT38" s="113"/>
      <c r="BU38" s="113"/>
      <c r="BV38" s="113"/>
      <c r="BW38" s="113"/>
      <c r="BX38" s="113"/>
      <c r="BY38" s="113"/>
      <c r="BZ38" s="113"/>
      <c r="CA38" s="113"/>
      <c r="CB38" s="113"/>
      <c r="CC38" s="113"/>
      <c r="CD38" s="113"/>
      <c r="CE38" s="113"/>
      <c r="CF38" s="113"/>
      <c r="CG38" s="113"/>
      <c r="CH38" s="113"/>
      <c r="CI38" s="113"/>
      <c r="CJ38" s="113"/>
      <c r="CK38" s="113"/>
      <c r="CL38" s="113"/>
      <c r="CM38" s="113"/>
      <c r="CN38" s="113"/>
      <c r="CO38" s="113"/>
      <c r="CP38" s="113"/>
      <c r="CQ38" s="113"/>
      <c r="CR38" s="113"/>
      <c r="CS38" s="113"/>
      <c r="CT38" s="113"/>
      <c r="CU38" s="113"/>
      <c r="CV38" s="113"/>
      <c r="CW38" s="113"/>
      <c r="CX38" s="113"/>
      <c r="CY38" s="113"/>
      <c r="CZ38" s="113"/>
      <c r="DA38" s="113"/>
      <c r="DB38" s="113"/>
      <c r="DC38" s="113"/>
      <c r="DD38" s="113"/>
      <c r="DE38" s="113"/>
      <c r="DF38" s="113"/>
      <c r="DG38" s="113"/>
      <c r="DH38" s="113"/>
      <c r="DI38" s="113"/>
      <c r="DJ38" s="113"/>
      <c r="DK38" s="113"/>
      <c r="DL38" s="113"/>
      <c r="DM38" s="113"/>
      <c r="DN38" s="113"/>
      <c r="DO38" s="113"/>
      <c r="DP38" s="113"/>
      <c r="DQ38" s="113"/>
      <c r="DR38" s="113"/>
      <c r="DS38" s="113"/>
      <c r="DT38" s="113"/>
      <c r="DU38" s="113"/>
      <c r="DV38" s="113"/>
      <c r="DW38" s="113"/>
      <c r="DX38" s="113"/>
      <c r="DY38" s="113"/>
      <c r="DZ38" s="113"/>
      <c r="EA38" s="113"/>
      <c r="EB38" s="113"/>
      <c r="EC38" s="113"/>
      <c r="ED38" s="113"/>
      <c r="EE38" s="113"/>
      <c r="EF38" s="113"/>
      <c r="EG38" s="113"/>
      <c r="EH38" s="113"/>
      <c r="EI38" s="113"/>
      <c r="EJ38" s="113"/>
      <c r="EK38" s="113"/>
      <c r="EL38" s="113"/>
      <c r="EM38" s="113"/>
      <c r="EN38" s="113"/>
      <c r="EO38" s="113"/>
      <c r="EP38" s="113"/>
      <c r="EQ38" s="113"/>
      <c r="ER38" s="113"/>
      <c r="ES38" s="113"/>
      <c r="ET38" s="113"/>
      <c r="EU38" s="113"/>
      <c r="EV38" s="113"/>
      <c r="EW38" s="113"/>
      <c r="EX38" s="113"/>
      <c r="EY38" s="113"/>
      <c r="EZ38" s="113"/>
      <c r="FA38" s="113"/>
      <c r="FB38" s="113"/>
      <c r="FC38" s="113"/>
      <c r="FD38" s="113"/>
      <c r="FE38" s="113"/>
      <c r="FF38" s="113"/>
      <c r="FG38" s="113"/>
      <c r="FH38" s="113"/>
      <c r="FI38" s="113"/>
      <c r="FJ38" s="113"/>
      <c r="FK38" s="113"/>
      <c r="FL38" s="113"/>
      <c r="FM38" s="113"/>
      <c r="FN38" s="113"/>
      <c r="FO38" s="113"/>
      <c r="FP38" s="113"/>
      <c r="FQ38" s="113"/>
      <c r="FR38" s="113"/>
      <c r="FS38" s="113"/>
      <c r="FT38" s="113"/>
      <c r="FU38" s="113"/>
      <c r="FV38" s="113"/>
      <c r="FW38" s="113"/>
      <c r="FX38" s="113"/>
      <c r="FY38" s="113"/>
      <c r="FZ38" s="113"/>
      <c r="GA38" s="113"/>
      <c r="GB38" s="113"/>
      <c r="GC38" s="113"/>
      <c r="GD38" s="113"/>
      <c r="GE38" s="113"/>
      <c r="GF38" s="113"/>
      <c r="GG38" s="113"/>
      <c r="GH38" s="113"/>
      <c r="GI38" s="113"/>
      <c r="GJ38" s="113"/>
      <c r="GK38" s="113"/>
      <c r="GL38" s="113"/>
      <c r="GM38" s="113"/>
      <c r="GN38" s="113"/>
      <c r="GO38" s="113"/>
      <c r="GP38" s="113"/>
      <c r="GQ38" s="113"/>
      <c r="GR38" s="113"/>
      <c r="GS38" s="113"/>
      <c r="GT38" s="113"/>
      <c r="GU38" s="113"/>
      <c r="GV38" s="113"/>
      <c r="GW38" s="113"/>
      <c r="GX38" s="113"/>
      <c r="GY38" s="113"/>
      <c r="GZ38" s="113"/>
      <c r="HA38" s="113"/>
      <c r="HB38" s="113"/>
      <c r="HC38" s="113"/>
      <c r="HD38" s="113"/>
      <c r="HE38" s="113"/>
      <c r="HF38" s="113"/>
      <c r="HG38" s="113"/>
      <c r="HH38" s="113"/>
      <c r="HI38" s="113"/>
      <c r="HJ38" s="113"/>
      <c r="HK38" s="113"/>
      <c r="HL38" s="113"/>
      <c r="HM38" s="113"/>
      <c r="HN38" s="113"/>
      <c r="HO38" s="113"/>
      <c r="HP38" s="113"/>
      <c r="HQ38" s="113"/>
      <c r="HR38" s="113"/>
      <c r="HS38" s="113"/>
      <c r="HT38" s="113"/>
      <c r="HU38" s="113"/>
      <c r="HV38" s="113"/>
    </row>
    <row r="39" spans="1:230" ht="13.5" customHeight="1">
      <c r="A39" s="71">
        <v>223812</v>
      </c>
      <c r="B39" s="114">
        <v>59.6</v>
      </c>
      <c r="C39" s="68">
        <v>659064530</v>
      </c>
      <c r="D39" s="80">
        <v>9869465</v>
      </c>
      <c r="E39" s="71">
        <v>6124681</v>
      </c>
      <c r="F39" s="68">
        <v>10006</v>
      </c>
      <c r="G39" s="68">
        <v>2343538</v>
      </c>
      <c r="H39" s="60">
        <v>816388</v>
      </c>
      <c r="I39" s="77" t="s">
        <v>572</v>
      </c>
      <c r="L39" s="113"/>
      <c r="M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c r="BJ39" s="113"/>
      <c r="BK39" s="113"/>
      <c r="BL39" s="113"/>
      <c r="BM39" s="113"/>
      <c r="BN39" s="113"/>
      <c r="BO39" s="113"/>
      <c r="BP39" s="113"/>
      <c r="BQ39" s="113"/>
      <c r="BR39" s="113"/>
      <c r="BS39" s="113"/>
      <c r="BT39" s="113"/>
      <c r="BU39" s="113"/>
      <c r="BV39" s="113"/>
      <c r="BW39" s="113"/>
      <c r="BX39" s="113"/>
      <c r="BY39" s="113"/>
      <c r="BZ39" s="113"/>
      <c r="CA39" s="113"/>
      <c r="CB39" s="113"/>
      <c r="CC39" s="113"/>
      <c r="CD39" s="113"/>
      <c r="CE39" s="113"/>
      <c r="CF39" s="113"/>
      <c r="CG39" s="113"/>
      <c r="CH39" s="113"/>
      <c r="CI39" s="113"/>
      <c r="CJ39" s="113"/>
      <c r="CK39" s="113"/>
      <c r="CL39" s="113"/>
      <c r="CM39" s="113"/>
      <c r="CN39" s="113"/>
      <c r="CO39" s="113"/>
      <c r="CP39" s="113"/>
      <c r="CQ39" s="113"/>
      <c r="CR39" s="113"/>
      <c r="CS39" s="113"/>
      <c r="CT39" s="113"/>
      <c r="CU39" s="113"/>
      <c r="CV39" s="113"/>
      <c r="CW39" s="113"/>
      <c r="CX39" s="113"/>
      <c r="CY39" s="113"/>
      <c r="CZ39" s="113"/>
      <c r="DA39" s="113"/>
      <c r="DB39" s="113"/>
      <c r="DC39" s="113"/>
      <c r="DD39" s="113"/>
      <c r="DE39" s="113"/>
      <c r="DF39" s="113"/>
      <c r="DG39" s="113"/>
      <c r="DH39" s="113"/>
      <c r="DI39" s="113"/>
      <c r="DJ39" s="113"/>
      <c r="DK39" s="113"/>
      <c r="DL39" s="113"/>
      <c r="DM39" s="113"/>
      <c r="DN39" s="113"/>
      <c r="DO39" s="113"/>
      <c r="DP39" s="113"/>
      <c r="DQ39" s="113"/>
      <c r="DR39" s="113"/>
      <c r="DS39" s="113"/>
      <c r="DT39" s="113"/>
      <c r="DU39" s="113"/>
      <c r="DV39" s="113"/>
      <c r="DW39" s="113"/>
      <c r="DX39" s="113"/>
      <c r="DY39" s="113"/>
      <c r="DZ39" s="113"/>
      <c r="EA39" s="113"/>
      <c r="EB39" s="113"/>
      <c r="EC39" s="113"/>
      <c r="ED39" s="113"/>
      <c r="EE39" s="113"/>
      <c r="EF39" s="113"/>
      <c r="EG39" s="113"/>
      <c r="EH39" s="113"/>
      <c r="EI39" s="113"/>
      <c r="EJ39" s="113"/>
      <c r="EK39" s="113"/>
      <c r="EL39" s="113"/>
      <c r="EM39" s="113"/>
      <c r="EN39" s="113"/>
      <c r="EO39" s="113"/>
      <c r="EP39" s="113"/>
      <c r="EQ39" s="113"/>
      <c r="ER39" s="113"/>
      <c r="ES39" s="113"/>
      <c r="ET39" s="113"/>
      <c r="EU39" s="113"/>
      <c r="EV39" s="113"/>
      <c r="EW39" s="113"/>
      <c r="EX39" s="113"/>
      <c r="EY39" s="113"/>
      <c r="EZ39" s="113"/>
      <c r="FA39" s="113"/>
      <c r="FB39" s="113"/>
      <c r="FC39" s="113"/>
      <c r="FD39" s="113"/>
      <c r="FE39" s="113"/>
      <c r="FF39" s="113"/>
      <c r="FG39" s="113"/>
      <c r="FH39" s="113"/>
      <c r="FI39" s="113"/>
      <c r="FJ39" s="113"/>
      <c r="FK39" s="113"/>
      <c r="FL39" s="113"/>
      <c r="FM39" s="113"/>
      <c r="FN39" s="113"/>
      <c r="FO39" s="113"/>
      <c r="FP39" s="113"/>
      <c r="FQ39" s="113"/>
      <c r="FR39" s="113"/>
      <c r="FS39" s="113"/>
      <c r="FT39" s="113"/>
      <c r="FU39" s="113"/>
      <c r="FV39" s="113"/>
      <c r="FW39" s="113"/>
      <c r="FX39" s="113"/>
      <c r="FY39" s="113"/>
      <c r="FZ39" s="113"/>
      <c r="GA39" s="113"/>
      <c r="GB39" s="113"/>
      <c r="GC39" s="113"/>
      <c r="GD39" s="113"/>
      <c r="GE39" s="113"/>
      <c r="GF39" s="113"/>
      <c r="GG39" s="113"/>
      <c r="GH39" s="113"/>
      <c r="GI39" s="113"/>
      <c r="GJ39" s="113"/>
      <c r="GK39" s="113"/>
      <c r="GL39" s="113"/>
      <c r="GM39" s="113"/>
      <c r="GN39" s="113"/>
      <c r="GO39" s="113"/>
      <c r="GP39" s="113"/>
      <c r="GQ39" s="113"/>
      <c r="GR39" s="113"/>
      <c r="GS39" s="113"/>
      <c r="GT39" s="113"/>
      <c r="GU39" s="113"/>
      <c r="GV39" s="113"/>
      <c r="GW39" s="113"/>
      <c r="GX39" s="113"/>
      <c r="GY39" s="113"/>
      <c r="GZ39" s="113"/>
      <c r="HA39" s="113"/>
      <c r="HB39" s="113"/>
      <c r="HC39" s="113"/>
      <c r="HD39" s="113"/>
      <c r="HE39" s="113"/>
      <c r="HF39" s="113"/>
      <c r="HG39" s="113"/>
      <c r="HH39" s="113"/>
      <c r="HI39" s="113"/>
      <c r="HJ39" s="113"/>
      <c r="HK39" s="113"/>
      <c r="HL39" s="113"/>
      <c r="HM39" s="113"/>
      <c r="HN39" s="113"/>
      <c r="HO39" s="113"/>
      <c r="HP39" s="113"/>
      <c r="HQ39" s="113"/>
      <c r="HR39" s="113"/>
      <c r="HS39" s="113"/>
      <c r="HT39" s="113"/>
      <c r="HU39" s="113"/>
      <c r="HV39" s="113"/>
    </row>
    <row r="40" spans="1:230" ht="13.5" customHeight="1">
      <c r="A40" s="71" t="s">
        <v>720</v>
      </c>
      <c r="B40" s="114">
        <v>61.8</v>
      </c>
      <c r="C40" s="68">
        <v>653476960</v>
      </c>
      <c r="D40" s="69">
        <v>10055128</v>
      </c>
      <c r="E40" s="80">
        <v>6452218</v>
      </c>
      <c r="F40" s="68">
        <v>10300</v>
      </c>
      <c r="G40" s="68">
        <v>1592190</v>
      </c>
      <c r="H40" s="60">
        <v>740667</v>
      </c>
      <c r="I40" s="77" t="s">
        <v>597</v>
      </c>
      <c r="L40" s="113"/>
      <c r="M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3"/>
      <c r="BR40" s="113"/>
      <c r="BS40" s="113"/>
      <c r="BT40" s="113"/>
      <c r="BU40" s="113"/>
      <c r="BV40" s="113"/>
      <c r="BW40" s="113"/>
      <c r="BX40" s="113"/>
      <c r="BY40" s="113"/>
      <c r="BZ40" s="113"/>
      <c r="CA40" s="113"/>
      <c r="CB40" s="113"/>
      <c r="CC40" s="113"/>
      <c r="CD40" s="113"/>
      <c r="CE40" s="113"/>
      <c r="CF40" s="113"/>
      <c r="CG40" s="113"/>
      <c r="CH40" s="113"/>
      <c r="CI40" s="113"/>
      <c r="CJ40" s="113"/>
      <c r="CK40" s="113"/>
      <c r="CL40" s="113"/>
      <c r="CM40" s="113"/>
      <c r="CN40" s="113"/>
      <c r="CO40" s="113"/>
      <c r="CP40" s="113"/>
      <c r="CQ40" s="113"/>
      <c r="CR40" s="113"/>
      <c r="CS40" s="113"/>
      <c r="CT40" s="113"/>
      <c r="CU40" s="113"/>
      <c r="CV40" s="113"/>
      <c r="CW40" s="113"/>
      <c r="CX40" s="113"/>
      <c r="CY40" s="113"/>
      <c r="CZ40" s="113"/>
      <c r="DA40" s="113"/>
      <c r="DB40" s="113"/>
      <c r="DC40" s="113"/>
      <c r="DD40" s="113"/>
      <c r="DE40" s="113"/>
      <c r="DF40" s="113"/>
      <c r="DG40" s="113"/>
      <c r="DH40" s="113"/>
      <c r="DI40" s="113"/>
      <c r="DJ40" s="113"/>
      <c r="DK40" s="113"/>
      <c r="DL40" s="113"/>
      <c r="DM40" s="113"/>
      <c r="DN40" s="113"/>
      <c r="DO40" s="113"/>
      <c r="DP40" s="113"/>
      <c r="DQ40" s="113"/>
      <c r="DR40" s="113"/>
      <c r="DS40" s="113"/>
      <c r="DT40" s="113"/>
      <c r="DU40" s="113"/>
      <c r="DV40" s="113"/>
      <c r="DW40" s="113"/>
      <c r="DX40" s="113"/>
      <c r="DY40" s="113"/>
      <c r="DZ40" s="113"/>
      <c r="EA40" s="113"/>
      <c r="EB40" s="113"/>
      <c r="EC40" s="113"/>
      <c r="ED40" s="113"/>
      <c r="EE40" s="113"/>
      <c r="EF40" s="113"/>
      <c r="EG40" s="113"/>
      <c r="EH40" s="113"/>
      <c r="EI40" s="113"/>
      <c r="EJ40" s="113"/>
      <c r="EK40" s="113"/>
      <c r="EL40" s="113"/>
      <c r="EM40" s="113"/>
      <c r="EN40" s="113"/>
      <c r="EO40" s="113"/>
      <c r="EP40" s="113"/>
      <c r="EQ40" s="113"/>
      <c r="ER40" s="113"/>
      <c r="ES40" s="113"/>
      <c r="ET40" s="113"/>
      <c r="EU40" s="113"/>
      <c r="EV40" s="113"/>
      <c r="EW40" s="113"/>
      <c r="EX40" s="113"/>
      <c r="EY40" s="113"/>
      <c r="EZ40" s="113"/>
      <c r="FA40" s="113"/>
      <c r="FB40" s="113"/>
      <c r="FC40" s="113"/>
      <c r="FD40" s="113"/>
      <c r="FE40" s="113"/>
      <c r="FF40" s="113"/>
      <c r="FG40" s="113"/>
      <c r="FH40" s="113"/>
      <c r="FI40" s="113"/>
      <c r="FJ40" s="113"/>
      <c r="FK40" s="113"/>
      <c r="FL40" s="113"/>
      <c r="FM40" s="113"/>
      <c r="FN40" s="113"/>
      <c r="FO40" s="113"/>
      <c r="FP40" s="113"/>
      <c r="FQ40" s="113"/>
      <c r="FR40" s="113"/>
      <c r="FS40" s="113"/>
      <c r="FT40" s="113"/>
      <c r="FU40" s="113"/>
      <c r="FV40" s="113"/>
      <c r="FW40" s="113"/>
      <c r="FX40" s="113"/>
      <c r="FY40" s="113"/>
      <c r="FZ40" s="113"/>
      <c r="GA40" s="113"/>
      <c r="GB40" s="113"/>
      <c r="GC40" s="113"/>
      <c r="GD40" s="113"/>
      <c r="GE40" s="113"/>
      <c r="GF40" s="113"/>
      <c r="GG40" s="113"/>
      <c r="GH40" s="113"/>
      <c r="GI40" s="113"/>
      <c r="GJ40" s="113"/>
      <c r="GK40" s="113"/>
      <c r="GL40" s="113"/>
      <c r="GM40" s="113"/>
      <c r="GN40" s="113"/>
      <c r="GO40" s="113"/>
      <c r="GP40" s="113"/>
      <c r="GQ40" s="113"/>
      <c r="GR40" s="113"/>
      <c r="GS40" s="113"/>
      <c r="GT40" s="113"/>
      <c r="GU40" s="113"/>
      <c r="GV40" s="113"/>
      <c r="GW40" s="113"/>
      <c r="GX40" s="113"/>
      <c r="GY40" s="113"/>
      <c r="GZ40" s="113"/>
      <c r="HA40" s="113"/>
      <c r="HB40" s="113"/>
      <c r="HC40" s="113"/>
      <c r="HD40" s="113"/>
      <c r="HE40" s="113"/>
      <c r="HF40" s="113"/>
      <c r="HG40" s="113"/>
      <c r="HH40" s="113"/>
      <c r="HI40" s="113"/>
      <c r="HJ40" s="113"/>
      <c r="HK40" s="113"/>
      <c r="HL40" s="113"/>
      <c r="HM40" s="113"/>
      <c r="HN40" s="113"/>
      <c r="HO40" s="113"/>
      <c r="HP40" s="113"/>
      <c r="HQ40" s="113"/>
      <c r="HR40" s="113"/>
      <c r="HS40" s="113"/>
      <c r="HT40" s="113"/>
      <c r="HU40" s="113"/>
      <c r="HV40" s="113"/>
    </row>
    <row r="41" spans="1:230" ht="13.5" customHeight="1">
      <c r="A41" s="71"/>
      <c r="B41" s="64"/>
      <c r="C41" s="68"/>
      <c r="D41" s="68"/>
      <c r="E41" s="68"/>
      <c r="F41" s="68"/>
      <c r="G41" s="60"/>
      <c r="H41" s="31"/>
      <c r="I41" s="102"/>
    </row>
    <row r="42" spans="1:230" ht="13.5" customHeight="1">
      <c r="A42" s="71">
        <v>19159</v>
      </c>
      <c r="B42" s="83">
        <v>54.6</v>
      </c>
      <c r="C42" s="71">
        <v>48878300</v>
      </c>
      <c r="D42" s="71">
        <v>9901711</v>
      </c>
      <c r="E42" s="71">
        <v>6141106</v>
      </c>
      <c r="F42" s="71">
        <v>840</v>
      </c>
      <c r="G42" s="71">
        <v>121449</v>
      </c>
      <c r="H42" s="71">
        <v>56134</v>
      </c>
      <c r="I42" s="115" t="s">
        <v>890</v>
      </c>
    </row>
    <row r="43" spans="1:230" ht="13.5" customHeight="1">
      <c r="A43" s="71">
        <v>17306</v>
      </c>
      <c r="B43" s="83">
        <v>60.2</v>
      </c>
      <c r="C43" s="71">
        <v>47933890</v>
      </c>
      <c r="D43" s="71">
        <v>9883214</v>
      </c>
      <c r="E43" s="71">
        <v>6139803</v>
      </c>
      <c r="F43" s="71">
        <v>764</v>
      </c>
      <c r="G43" s="71">
        <v>171277</v>
      </c>
      <c r="H43" s="71">
        <v>60583</v>
      </c>
      <c r="I43" s="115" t="s">
        <v>702</v>
      </c>
    </row>
    <row r="44" spans="1:230" ht="13.5" customHeight="1">
      <c r="A44" s="71">
        <v>19350</v>
      </c>
      <c r="B44" s="83">
        <v>61.3</v>
      </c>
      <c r="C44" s="116">
        <v>55507260</v>
      </c>
      <c r="D44" s="71">
        <v>9996567</v>
      </c>
      <c r="E44" s="71">
        <v>6162027</v>
      </c>
      <c r="F44" s="71">
        <v>853</v>
      </c>
      <c r="G44" s="71">
        <v>98586</v>
      </c>
      <c r="H44" s="71">
        <v>89802</v>
      </c>
      <c r="I44" s="115" t="s">
        <v>703</v>
      </c>
    </row>
    <row r="45" spans="1:230" ht="13.5" customHeight="1">
      <c r="A45" s="71">
        <v>18025</v>
      </c>
      <c r="B45" s="83">
        <v>61.6</v>
      </c>
      <c r="C45" s="116">
        <v>53045240</v>
      </c>
      <c r="D45" s="116">
        <v>10019172</v>
      </c>
      <c r="E45" s="71">
        <v>6149831</v>
      </c>
      <c r="F45" s="71">
        <v>828</v>
      </c>
      <c r="G45" s="71">
        <v>102802</v>
      </c>
      <c r="H45" s="71">
        <v>56188</v>
      </c>
      <c r="I45" s="115" t="s">
        <v>704</v>
      </c>
    </row>
    <row r="46" spans="1:230" ht="13.5" customHeight="1">
      <c r="A46" s="71">
        <v>18495</v>
      </c>
      <c r="B46" s="83">
        <v>61.8</v>
      </c>
      <c r="C46" s="71">
        <v>55635350</v>
      </c>
      <c r="D46" s="71">
        <v>10060958</v>
      </c>
      <c r="E46" s="71">
        <v>6168973</v>
      </c>
      <c r="F46" s="71">
        <v>857</v>
      </c>
      <c r="G46" s="71">
        <v>90389</v>
      </c>
      <c r="H46" s="71">
        <v>43237</v>
      </c>
      <c r="I46" s="115" t="s">
        <v>701</v>
      </c>
    </row>
    <row r="47" spans="1:230" ht="13.5" customHeight="1">
      <c r="A47" s="71">
        <v>18821</v>
      </c>
      <c r="B47" s="83">
        <v>59</v>
      </c>
      <c r="C47" s="71">
        <v>49445780</v>
      </c>
      <c r="D47" s="71">
        <v>10034361</v>
      </c>
      <c r="E47" s="71">
        <v>6233302</v>
      </c>
      <c r="F47" s="71">
        <v>848</v>
      </c>
      <c r="G47" s="71">
        <v>105703</v>
      </c>
      <c r="H47" s="71">
        <v>55956</v>
      </c>
      <c r="I47" s="115" t="s">
        <v>626</v>
      </c>
    </row>
    <row r="48" spans="1:230" ht="13.5" customHeight="1">
      <c r="A48" s="71">
        <v>19259</v>
      </c>
      <c r="B48" s="83">
        <v>61.4</v>
      </c>
      <c r="C48" s="71">
        <v>55746910</v>
      </c>
      <c r="D48" s="71">
        <v>10013921</v>
      </c>
      <c r="E48" s="71">
        <v>6249769</v>
      </c>
      <c r="F48" s="71">
        <v>961</v>
      </c>
      <c r="G48" s="71">
        <v>167035</v>
      </c>
      <c r="H48" s="71">
        <v>61409</v>
      </c>
      <c r="I48" s="115" t="s">
        <v>627</v>
      </c>
    </row>
    <row r="49" spans="1:9" ht="13.5" customHeight="1">
      <c r="A49" s="71">
        <v>19277</v>
      </c>
      <c r="B49" s="83">
        <v>65.900000000000006</v>
      </c>
      <c r="C49" s="71">
        <v>65984780</v>
      </c>
      <c r="D49" s="71">
        <v>10045823</v>
      </c>
      <c r="E49" s="71">
        <v>6271271</v>
      </c>
      <c r="F49" s="71">
        <v>805</v>
      </c>
      <c r="G49" s="71">
        <v>114373</v>
      </c>
      <c r="H49" s="71">
        <v>60275</v>
      </c>
      <c r="I49" s="115" t="s">
        <v>628</v>
      </c>
    </row>
    <row r="50" spans="1:9" ht="13.5" customHeight="1">
      <c r="A50" s="71">
        <v>17992.71</v>
      </c>
      <c r="B50" s="83">
        <v>63.2</v>
      </c>
      <c r="C50" s="71">
        <v>53104940</v>
      </c>
      <c r="D50" s="71">
        <v>10013138</v>
      </c>
      <c r="E50" s="71">
        <v>6301995</v>
      </c>
      <c r="F50" s="71">
        <v>873</v>
      </c>
      <c r="G50" s="71">
        <v>112470</v>
      </c>
      <c r="H50" s="71">
        <v>63570</v>
      </c>
      <c r="I50" s="115" t="s">
        <v>629</v>
      </c>
    </row>
    <row r="51" spans="1:9" ht="13.5" customHeight="1">
      <c r="A51" s="71">
        <v>18815</v>
      </c>
      <c r="B51" s="83">
        <v>67.099999999999994</v>
      </c>
      <c r="C51" s="71">
        <v>58610530</v>
      </c>
      <c r="D51" s="71">
        <v>10031787</v>
      </c>
      <c r="E51" s="71">
        <v>6326912</v>
      </c>
      <c r="F51" s="71">
        <v>965</v>
      </c>
      <c r="G51" s="71">
        <v>127521</v>
      </c>
      <c r="H51" s="71">
        <v>71871</v>
      </c>
      <c r="I51" s="115" t="s">
        <v>787</v>
      </c>
    </row>
    <row r="52" spans="1:9" ht="13.5" customHeight="1">
      <c r="A52" s="71">
        <v>19903</v>
      </c>
      <c r="B52" s="83">
        <v>65.7</v>
      </c>
      <c r="C52" s="71">
        <v>55990380</v>
      </c>
      <c r="D52" s="71">
        <v>10139160</v>
      </c>
      <c r="E52" s="71">
        <v>6376395</v>
      </c>
      <c r="F52" s="71">
        <v>778</v>
      </c>
      <c r="G52" s="71">
        <v>82403</v>
      </c>
      <c r="H52" s="71">
        <v>59524</v>
      </c>
      <c r="I52" s="115" t="s">
        <v>553</v>
      </c>
    </row>
    <row r="53" spans="1:9" ht="13.5" customHeight="1">
      <c r="A53" s="71">
        <v>23809</v>
      </c>
      <c r="B53" s="83">
        <v>59.7</v>
      </c>
      <c r="C53" s="71">
        <v>53593590</v>
      </c>
      <c r="D53" s="71">
        <v>10055128</v>
      </c>
      <c r="E53" s="71">
        <v>6452218</v>
      </c>
      <c r="F53" s="71">
        <v>928</v>
      </c>
      <c r="G53" s="71">
        <v>298182</v>
      </c>
      <c r="H53" s="71">
        <v>62118</v>
      </c>
      <c r="I53" s="115" t="s">
        <v>559</v>
      </c>
    </row>
    <row r="54" spans="1:9" ht="13.5" customHeight="1">
      <c r="A54" s="83" t="s">
        <v>688</v>
      </c>
      <c r="B54" s="83" t="s">
        <v>688</v>
      </c>
      <c r="C54" s="71" t="s">
        <v>688</v>
      </c>
      <c r="D54" s="71">
        <v>10089584</v>
      </c>
      <c r="E54" s="71">
        <v>6463856</v>
      </c>
      <c r="F54" s="71">
        <v>887</v>
      </c>
      <c r="G54" s="71">
        <v>119815</v>
      </c>
      <c r="H54" s="71">
        <v>55898</v>
      </c>
      <c r="I54" s="115" t="s">
        <v>949</v>
      </c>
    </row>
    <row r="55" spans="1:9" s="929" customFormat="1" ht="13.5" customHeight="1">
      <c r="A55" s="83" t="s">
        <v>688</v>
      </c>
      <c r="B55" s="83" t="s">
        <v>688</v>
      </c>
      <c r="C55" s="71" t="s">
        <v>688</v>
      </c>
      <c r="D55" s="71" t="s">
        <v>688</v>
      </c>
      <c r="E55" s="71" t="s">
        <v>688</v>
      </c>
      <c r="F55" s="71">
        <v>851</v>
      </c>
      <c r="G55" s="71">
        <v>133160</v>
      </c>
      <c r="H55" s="71" t="s">
        <v>720</v>
      </c>
      <c r="I55" s="115" t="s">
        <v>889</v>
      </c>
    </row>
    <row r="56" spans="1:9" ht="6" customHeight="1">
      <c r="A56" s="117"/>
      <c r="B56" s="72"/>
      <c r="C56" s="60"/>
      <c r="D56" s="108"/>
      <c r="E56" s="108"/>
      <c r="F56" s="107"/>
      <c r="G56" s="107"/>
      <c r="H56" s="118"/>
      <c r="I56" s="109"/>
    </row>
    <row r="57" spans="1:9" ht="18.75" customHeight="1">
      <c r="A57" s="13" t="s">
        <v>36</v>
      </c>
      <c r="B57" s="1172" t="s">
        <v>545</v>
      </c>
      <c r="C57" s="1173"/>
      <c r="D57" s="1174" t="s">
        <v>380</v>
      </c>
      <c r="E57" s="1175"/>
      <c r="F57" s="1144" t="s">
        <v>376</v>
      </c>
      <c r="G57" s="1145"/>
      <c r="H57" s="14" t="s">
        <v>49</v>
      </c>
      <c r="I57" s="6" t="s">
        <v>25</v>
      </c>
    </row>
    <row r="58" spans="1:9">
      <c r="A58" s="119" t="s">
        <v>573</v>
      </c>
      <c r="B58" s="15"/>
    </row>
    <row r="59" spans="1:9" ht="10.5" customHeight="1">
      <c r="A59" s="119" t="s">
        <v>574</v>
      </c>
    </row>
    <row r="60" spans="1:9" ht="10.5" customHeight="1">
      <c r="A60" s="119" t="s">
        <v>725</v>
      </c>
    </row>
    <row r="61" spans="1:9" ht="10.5" customHeight="1"/>
    <row r="62" spans="1:9">
      <c r="F62" s="104"/>
      <c r="G62" s="104"/>
    </row>
  </sheetData>
  <mergeCells count="40">
    <mergeCell ref="B57:C57"/>
    <mergeCell ref="D57:E57"/>
    <mergeCell ref="F57:G57"/>
    <mergeCell ref="F35:F36"/>
    <mergeCell ref="G35:G36"/>
    <mergeCell ref="B35:B36"/>
    <mergeCell ref="C35:C36"/>
    <mergeCell ref="D35:E36"/>
    <mergeCell ref="A35:A36"/>
    <mergeCell ref="F33:F34"/>
    <mergeCell ref="I28:I29"/>
    <mergeCell ref="F29:G29"/>
    <mergeCell ref="B32:C32"/>
    <mergeCell ref="D32:E32"/>
    <mergeCell ref="F32:G32"/>
    <mergeCell ref="G33:G34"/>
    <mergeCell ref="B33:B34"/>
    <mergeCell ref="D33:D34"/>
    <mergeCell ref="H35:H36"/>
    <mergeCell ref="B6:B7"/>
    <mergeCell ref="E33:E34"/>
    <mergeCell ref="H6:H7"/>
    <mergeCell ref="A28:A29"/>
    <mergeCell ref="B28:C29"/>
    <mergeCell ref="D28:E29"/>
    <mergeCell ref="F28:G28"/>
    <mergeCell ref="D6:E7"/>
    <mergeCell ref="F6:F7"/>
    <mergeCell ref="G6:G7"/>
    <mergeCell ref="C6:C7"/>
    <mergeCell ref="A6:A7"/>
    <mergeCell ref="D2:E2"/>
    <mergeCell ref="B3:C3"/>
    <mergeCell ref="D3:E3"/>
    <mergeCell ref="F3:G3"/>
    <mergeCell ref="B4:B5"/>
    <mergeCell ref="D4:D5"/>
    <mergeCell ref="E4:E5"/>
    <mergeCell ref="F4:F5"/>
    <mergeCell ref="G4:G5"/>
  </mergeCells>
  <phoneticPr fontId="4"/>
  <pageMargins left="0.70866141732283472" right="0.39370078740157483" top="0.70866141732283472" bottom="0.59055118110236227" header="0" footer="0.27559055118110237"/>
  <pageSetup paperSize="9" scale="95" firstPageNumber="8" orientation="portrait" useFirstPageNumber="1" r:id="rId1"/>
  <headerFooter scaleWithDoc="0" alignWithMargins="0"/>
  <ignoredErrors>
    <ignoredError sqref="I12 I41 I10:I11 I39:I40 I14:I24 I43:I53 I55 I26"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B501A-BFDF-4AE3-9E9D-B9195B469663}">
  <dimension ref="B2"/>
  <sheetViews>
    <sheetView workbookViewId="0"/>
  </sheetViews>
  <sheetFormatPr defaultRowHeight="13.5"/>
  <cols>
    <col min="3" max="3" width="19" customWidth="1"/>
  </cols>
  <sheetData>
    <row r="2" spans="2:2">
      <c r="B2" s="35"/>
    </row>
  </sheetData>
  <phoneticPr fontId="4"/>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BE9E3-B10C-41F9-AE82-7E77A1E973AF}">
  <dimension ref="A1"/>
  <sheetViews>
    <sheetView workbookViewId="0">
      <selection activeCell="H21" sqref="H21"/>
    </sheetView>
  </sheetViews>
  <sheetFormatPr defaultRowHeight="13.5"/>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O65"/>
  <sheetViews>
    <sheetView zoomScaleNormal="100" workbookViewId="0">
      <selection sqref="A1:B1"/>
    </sheetView>
  </sheetViews>
  <sheetFormatPr defaultColWidth="9" defaultRowHeight="10.5"/>
  <cols>
    <col min="1" max="1" width="13.875" style="164" customWidth="1"/>
    <col min="2" max="3" width="12.5" style="164" customWidth="1"/>
    <col min="4" max="4" width="13.375" style="164" customWidth="1"/>
    <col min="5" max="6" width="12.5" style="164" customWidth="1"/>
    <col min="7" max="7" width="12.5" style="165" customWidth="1"/>
    <col min="8" max="8" width="12.5" style="164" customWidth="1"/>
    <col min="9" max="16" width="8.5" style="164" customWidth="1"/>
    <col min="17" max="16384" width="9" style="164"/>
  </cols>
  <sheetData>
    <row r="1" spans="1:15" ht="14.25" customHeight="1">
      <c r="A1" s="1177" t="s">
        <v>215</v>
      </c>
      <c r="B1" s="1177"/>
      <c r="D1" s="16"/>
    </row>
    <row r="2" spans="1:15" ht="26.25" customHeight="1" thickBot="1">
      <c r="A2" s="1178" t="s">
        <v>356</v>
      </c>
      <c r="B2" s="1179"/>
      <c r="D2" s="1039" t="s">
        <v>696</v>
      </c>
      <c r="E2" s="16"/>
      <c r="F2" s="166"/>
      <c r="G2" s="1180" t="s">
        <v>917</v>
      </c>
      <c r="H2" s="1180"/>
    </row>
    <row r="3" spans="1:15" ht="11.25" customHeight="1" thickTop="1">
      <c r="A3" s="28" t="s">
        <v>216</v>
      </c>
      <c r="B3" s="1181" t="s">
        <v>50</v>
      </c>
      <c r="C3" s="1182"/>
      <c r="D3" s="1182"/>
      <c r="E3" s="1182"/>
      <c r="F3" s="1182"/>
      <c r="G3" s="1183"/>
      <c r="H3" s="1184" t="s">
        <v>51</v>
      </c>
    </row>
    <row r="4" spans="1:15" ht="11.25" customHeight="1">
      <c r="A4" s="29" t="s">
        <v>381</v>
      </c>
      <c r="B4" s="1187" t="s">
        <v>382</v>
      </c>
      <c r="C4" s="1187" t="s">
        <v>52</v>
      </c>
      <c r="D4" s="1187" t="s">
        <v>53</v>
      </c>
      <c r="E4" s="1190" t="s">
        <v>54</v>
      </c>
      <c r="F4" s="167" t="s">
        <v>502</v>
      </c>
      <c r="G4" s="168" t="s">
        <v>383</v>
      </c>
      <c r="H4" s="1185"/>
    </row>
    <row r="5" spans="1:15" ht="11.25" customHeight="1">
      <c r="A5" s="30" t="s">
        <v>384</v>
      </c>
      <c r="B5" s="1188"/>
      <c r="C5" s="1189"/>
      <c r="D5" s="1189"/>
      <c r="E5" s="1191"/>
      <c r="F5" s="169" t="s">
        <v>385</v>
      </c>
      <c r="G5" s="170" t="s">
        <v>386</v>
      </c>
      <c r="H5" s="1186"/>
    </row>
    <row r="6" spans="1:15" ht="11.25" customHeight="1">
      <c r="A6" s="171"/>
      <c r="B6" s="172" t="s">
        <v>55</v>
      </c>
      <c r="C6" s="172" t="s">
        <v>55</v>
      </c>
      <c r="D6" s="172" t="s">
        <v>55</v>
      </c>
      <c r="E6" s="172" t="s">
        <v>55</v>
      </c>
      <c r="F6" s="172" t="s">
        <v>55</v>
      </c>
      <c r="G6" s="173" t="s">
        <v>55</v>
      </c>
      <c r="H6" s="174" t="s">
        <v>387</v>
      </c>
    </row>
    <row r="7" spans="1:15" s="179" customFormat="1" ht="12.75" customHeight="1">
      <c r="A7" s="175" t="s">
        <v>892</v>
      </c>
      <c r="B7" s="31">
        <v>992406</v>
      </c>
      <c r="C7" s="31">
        <v>481991</v>
      </c>
      <c r="D7" s="31">
        <v>510415</v>
      </c>
      <c r="E7" s="32">
        <v>1068027</v>
      </c>
      <c r="F7" s="176">
        <f>B7-E7</f>
        <v>-75621</v>
      </c>
      <c r="G7" s="177">
        <v>-1113</v>
      </c>
      <c r="H7" s="33">
        <v>401670</v>
      </c>
      <c r="I7" s="178"/>
      <c r="J7" s="178"/>
      <c r="K7" s="178"/>
      <c r="L7" s="178"/>
      <c r="M7" s="178"/>
      <c r="N7" s="178"/>
      <c r="O7" s="178"/>
    </row>
    <row r="8" spans="1:15" s="179" customFormat="1" ht="12.75" customHeight="1">
      <c r="A8" s="175" t="s">
        <v>950</v>
      </c>
      <c r="B8" s="31">
        <v>991279</v>
      </c>
      <c r="C8" s="31">
        <v>481411</v>
      </c>
      <c r="D8" s="31">
        <v>509868</v>
      </c>
      <c r="E8" s="32">
        <v>1068027</v>
      </c>
      <c r="F8" s="176">
        <f>B8-E8</f>
        <v>-76748</v>
      </c>
      <c r="G8" s="177">
        <v>-1127</v>
      </c>
      <c r="H8" s="33">
        <v>401429</v>
      </c>
      <c r="I8" s="178"/>
      <c r="J8" s="178"/>
      <c r="K8" s="178"/>
      <c r="L8" s="178"/>
      <c r="M8" s="178"/>
      <c r="N8" s="178"/>
      <c r="O8" s="178"/>
    </row>
    <row r="9" spans="1:15" s="983" customFormat="1" ht="12.75" customHeight="1">
      <c r="A9" s="175" t="s">
        <v>891</v>
      </c>
      <c r="B9" s="31">
        <v>989951</v>
      </c>
      <c r="C9" s="31">
        <v>480766</v>
      </c>
      <c r="D9" s="31">
        <v>509185</v>
      </c>
      <c r="E9" s="32">
        <v>1068027</v>
      </c>
      <c r="F9" s="176">
        <f>B9-E9</f>
        <v>-78076</v>
      </c>
      <c r="G9" s="177">
        <v>-1328</v>
      </c>
      <c r="H9" s="33">
        <v>401146</v>
      </c>
      <c r="I9" s="982"/>
      <c r="J9" s="982"/>
      <c r="K9" s="982"/>
      <c r="L9" s="982"/>
      <c r="M9" s="982"/>
      <c r="N9" s="982"/>
      <c r="O9" s="982"/>
    </row>
    <row r="10" spans="1:15" s="179" customFormat="1" ht="12.75" customHeight="1">
      <c r="A10" s="180"/>
      <c r="B10" s="31"/>
      <c r="C10" s="31"/>
      <c r="D10" s="31"/>
      <c r="E10" s="181"/>
      <c r="F10" s="176"/>
      <c r="G10" s="1074"/>
      <c r="H10" s="33"/>
      <c r="I10" s="178"/>
      <c r="J10" s="178"/>
      <c r="K10" s="178"/>
      <c r="L10" s="178"/>
      <c r="M10" s="178"/>
      <c r="N10" s="178"/>
      <c r="O10" s="178"/>
    </row>
    <row r="11" spans="1:15" ht="12.75" customHeight="1">
      <c r="A11" s="182" t="s">
        <v>56</v>
      </c>
      <c r="B11" s="31">
        <v>804889</v>
      </c>
      <c r="C11" s="31">
        <v>390319</v>
      </c>
      <c r="D11" s="31">
        <v>414570</v>
      </c>
      <c r="E11" s="183">
        <v>859465</v>
      </c>
      <c r="F11" s="176">
        <f>B11-E11</f>
        <v>-54576</v>
      </c>
      <c r="G11" s="177">
        <v>-959</v>
      </c>
      <c r="H11" s="33">
        <v>333971</v>
      </c>
    </row>
    <row r="12" spans="1:15" ht="12.75" customHeight="1">
      <c r="A12" s="182" t="s">
        <v>556</v>
      </c>
      <c r="B12" s="31">
        <v>185062</v>
      </c>
      <c r="C12" s="31">
        <v>90447</v>
      </c>
      <c r="D12" s="31">
        <v>94615</v>
      </c>
      <c r="E12" s="183">
        <v>208562</v>
      </c>
      <c r="F12" s="176">
        <f>B12-E12</f>
        <v>-23500</v>
      </c>
      <c r="G12" s="177">
        <v>-369</v>
      </c>
      <c r="H12" s="33">
        <v>67175</v>
      </c>
    </row>
    <row r="13" spans="1:15" ht="12.75" customHeight="1">
      <c r="A13" s="182"/>
      <c r="B13" s="31"/>
      <c r="C13" s="31"/>
      <c r="D13" s="31"/>
      <c r="E13" s="183"/>
      <c r="F13" s="176"/>
      <c r="G13" s="177"/>
      <c r="H13" s="33"/>
    </row>
    <row r="14" spans="1:15" ht="12.75" customHeight="1">
      <c r="A14" s="182" t="s">
        <v>57</v>
      </c>
      <c r="B14" s="31">
        <v>501981</v>
      </c>
      <c r="C14" s="31">
        <v>243412</v>
      </c>
      <c r="D14" s="31">
        <v>258569</v>
      </c>
      <c r="E14" s="183">
        <v>531855</v>
      </c>
      <c r="F14" s="176">
        <f>B14-E14</f>
        <v>-29874</v>
      </c>
      <c r="G14" s="177">
        <v>-534</v>
      </c>
      <c r="H14" s="33">
        <v>204615</v>
      </c>
    </row>
    <row r="15" spans="1:15" ht="12.75" customHeight="1">
      <c r="A15" s="182" t="s">
        <v>58</v>
      </c>
      <c r="B15" s="31">
        <v>62573</v>
      </c>
      <c r="C15" s="31">
        <v>30115</v>
      </c>
      <c r="D15" s="31">
        <v>32458</v>
      </c>
      <c r="E15" s="183">
        <v>70922</v>
      </c>
      <c r="F15" s="176">
        <f>B15-E15</f>
        <v>-8349</v>
      </c>
      <c r="G15" s="177">
        <v>-139</v>
      </c>
      <c r="H15" s="33">
        <v>23576</v>
      </c>
    </row>
    <row r="16" spans="1:15" ht="12.75" customHeight="1">
      <c r="A16" s="182" t="s">
        <v>59</v>
      </c>
      <c r="B16" s="31">
        <v>184378</v>
      </c>
      <c r="C16" s="31">
        <v>91154</v>
      </c>
      <c r="D16" s="31">
        <v>93224</v>
      </c>
      <c r="E16" s="183">
        <v>201846</v>
      </c>
      <c r="F16" s="176">
        <f>B16-E16</f>
        <v>-17468</v>
      </c>
      <c r="G16" s="177">
        <v>-258</v>
      </c>
      <c r="H16" s="33">
        <v>74672</v>
      </c>
    </row>
    <row r="17" spans="1:8" ht="12.75" customHeight="1">
      <c r="A17" s="182" t="s">
        <v>60</v>
      </c>
      <c r="B17" s="31">
        <v>241019</v>
      </c>
      <c r="C17" s="31">
        <v>116085</v>
      </c>
      <c r="D17" s="31">
        <v>124934</v>
      </c>
      <c r="E17" s="183">
        <v>263404</v>
      </c>
      <c r="F17" s="176">
        <f>B17-E17</f>
        <v>-22385</v>
      </c>
      <c r="G17" s="177">
        <v>-397</v>
      </c>
      <c r="H17" s="33">
        <v>98283</v>
      </c>
    </row>
    <row r="18" spans="1:8" ht="12.75" customHeight="1">
      <c r="A18" s="182"/>
      <c r="B18" s="31"/>
      <c r="C18" s="31"/>
      <c r="D18" s="31"/>
      <c r="E18" s="183"/>
      <c r="F18" s="176"/>
      <c r="G18" s="177"/>
      <c r="H18" s="33"/>
    </row>
    <row r="19" spans="1:8" ht="12.75" customHeight="1">
      <c r="A19" s="182" t="s">
        <v>388</v>
      </c>
      <c r="B19" s="31">
        <v>237246</v>
      </c>
      <c r="C19" s="31">
        <v>113895</v>
      </c>
      <c r="D19" s="31">
        <v>123351</v>
      </c>
      <c r="E19" s="183">
        <v>247590</v>
      </c>
      <c r="F19" s="176">
        <f t="shared" ref="F19:F31" si="0">B19-E19</f>
        <v>-10344</v>
      </c>
      <c r="G19" s="177">
        <v>-146</v>
      </c>
      <c r="H19" s="33">
        <v>104845</v>
      </c>
    </row>
    <row r="20" spans="1:8" ht="12.75" customHeight="1">
      <c r="A20" s="182" t="s">
        <v>61</v>
      </c>
      <c r="B20" s="31">
        <v>75393</v>
      </c>
      <c r="C20" s="31">
        <v>37652</v>
      </c>
      <c r="D20" s="31">
        <v>37741</v>
      </c>
      <c r="E20" s="183">
        <v>81252</v>
      </c>
      <c r="F20" s="176">
        <f t="shared" si="0"/>
        <v>-5859</v>
      </c>
      <c r="G20" s="177">
        <v>-96</v>
      </c>
      <c r="H20" s="33">
        <v>33515</v>
      </c>
    </row>
    <row r="21" spans="1:8" ht="12.75" customHeight="1">
      <c r="A21" s="182" t="s">
        <v>62</v>
      </c>
      <c r="B21" s="31">
        <v>112594</v>
      </c>
      <c r="C21" s="31">
        <v>54360</v>
      </c>
      <c r="D21" s="31">
        <v>58234</v>
      </c>
      <c r="E21" s="183">
        <v>122347</v>
      </c>
      <c r="F21" s="176">
        <f t="shared" si="0"/>
        <v>-9753</v>
      </c>
      <c r="G21" s="177">
        <v>-157</v>
      </c>
      <c r="H21" s="33">
        <v>45888</v>
      </c>
    </row>
    <row r="22" spans="1:8" ht="12.75" customHeight="1">
      <c r="A22" s="182" t="s">
        <v>63</v>
      </c>
      <c r="B22" s="31">
        <v>91808</v>
      </c>
      <c r="C22" s="31">
        <v>44142</v>
      </c>
      <c r="D22" s="31">
        <v>47666</v>
      </c>
      <c r="E22" s="183">
        <v>100273</v>
      </c>
      <c r="F22" s="176">
        <f t="shared" si="0"/>
        <v>-8465</v>
      </c>
      <c r="G22" s="177">
        <v>-167</v>
      </c>
      <c r="H22" s="33">
        <v>39135</v>
      </c>
    </row>
    <row r="23" spans="1:8" ht="12.75" customHeight="1">
      <c r="A23" s="182" t="s">
        <v>64</v>
      </c>
      <c r="B23" s="31">
        <v>31270</v>
      </c>
      <c r="C23" s="31">
        <v>14948</v>
      </c>
      <c r="D23" s="31">
        <v>16322</v>
      </c>
      <c r="E23" s="183">
        <v>34432</v>
      </c>
      <c r="F23" s="176">
        <f t="shared" si="0"/>
        <v>-3162</v>
      </c>
      <c r="G23" s="177">
        <v>-65</v>
      </c>
      <c r="H23" s="33">
        <v>12654</v>
      </c>
    </row>
    <row r="24" spans="1:8" ht="12.75" customHeight="1">
      <c r="A24" s="182" t="s">
        <v>65</v>
      </c>
      <c r="B24" s="31">
        <v>38114</v>
      </c>
      <c r="C24" s="31">
        <v>18569</v>
      </c>
      <c r="D24" s="31">
        <v>19545</v>
      </c>
      <c r="E24" s="183">
        <v>40189</v>
      </c>
      <c r="F24" s="176">
        <f t="shared" si="0"/>
        <v>-2075</v>
      </c>
      <c r="G24" s="177">
        <v>-57</v>
      </c>
      <c r="H24" s="33">
        <v>14245</v>
      </c>
    </row>
    <row r="25" spans="1:8" ht="12.75" customHeight="1">
      <c r="A25" s="182" t="s">
        <v>66</v>
      </c>
      <c r="B25" s="31">
        <v>26357</v>
      </c>
      <c r="C25" s="31">
        <v>12675</v>
      </c>
      <c r="D25" s="31">
        <v>13682</v>
      </c>
      <c r="E25" s="183">
        <v>29110</v>
      </c>
      <c r="F25" s="176">
        <f t="shared" si="0"/>
        <v>-2753</v>
      </c>
      <c r="G25" s="177">
        <v>-71</v>
      </c>
      <c r="H25" s="33">
        <v>10396</v>
      </c>
    </row>
    <row r="26" spans="1:8" ht="12.75" customHeight="1">
      <c r="A26" s="182" t="s">
        <v>67</v>
      </c>
      <c r="B26" s="31">
        <v>20010</v>
      </c>
      <c r="C26" s="31">
        <v>9844</v>
      </c>
      <c r="D26" s="31">
        <v>10166</v>
      </c>
      <c r="E26" s="183">
        <v>22516</v>
      </c>
      <c r="F26" s="176">
        <f t="shared" si="0"/>
        <v>-2506</v>
      </c>
      <c r="G26" s="177">
        <v>-34</v>
      </c>
      <c r="H26" s="33">
        <v>7415</v>
      </c>
    </row>
    <row r="27" spans="1:8" ht="12.75" customHeight="1">
      <c r="A27" s="182" t="s">
        <v>68</v>
      </c>
      <c r="B27" s="31">
        <v>24198</v>
      </c>
      <c r="C27" s="31">
        <v>11918</v>
      </c>
      <c r="D27" s="31">
        <v>12280</v>
      </c>
      <c r="E27" s="183">
        <v>26543</v>
      </c>
      <c r="F27" s="176">
        <f t="shared" si="0"/>
        <v>-2345</v>
      </c>
      <c r="G27" s="177">
        <v>-20</v>
      </c>
      <c r="H27" s="33">
        <v>9511</v>
      </c>
    </row>
    <row r="28" spans="1:8" ht="12.75" customHeight="1">
      <c r="A28" s="182" t="s">
        <v>69</v>
      </c>
      <c r="B28" s="31">
        <v>59808</v>
      </c>
      <c r="C28" s="31">
        <v>29143</v>
      </c>
      <c r="D28" s="31">
        <v>30665</v>
      </c>
      <c r="E28" s="183">
        <v>62140</v>
      </c>
      <c r="F28" s="176">
        <f t="shared" si="0"/>
        <v>-2332</v>
      </c>
      <c r="G28" s="177">
        <v>-60</v>
      </c>
      <c r="H28" s="33">
        <v>23300</v>
      </c>
    </row>
    <row r="29" spans="1:8" ht="12.75" customHeight="1">
      <c r="A29" s="182" t="s">
        <v>70</v>
      </c>
      <c r="B29" s="31">
        <v>47416</v>
      </c>
      <c r="C29" s="31">
        <v>23382</v>
      </c>
      <c r="D29" s="31">
        <v>24034</v>
      </c>
      <c r="E29" s="183">
        <v>47682</v>
      </c>
      <c r="F29" s="176">
        <f t="shared" si="0"/>
        <v>-266</v>
      </c>
      <c r="G29" s="177">
        <v>15</v>
      </c>
      <c r="H29" s="33">
        <v>17667</v>
      </c>
    </row>
    <row r="30" spans="1:8" ht="12.75" customHeight="1">
      <c r="A30" s="182" t="s">
        <v>71</v>
      </c>
      <c r="B30" s="31">
        <v>12597</v>
      </c>
      <c r="C30" s="31">
        <v>6236</v>
      </c>
      <c r="D30" s="31">
        <v>6361</v>
      </c>
      <c r="E30" s="183">
        <v>14971</v>
      </c>
      <c r="F30" s="176">
        <f t="shared" si="0"/>
        <v>-2374</v>
      </c>
      <c r="G30" s="177">
        <v>-45</v>
      </c>
      <c r="H30" s="33">
        <v>4556</v>
      </c>
    </row>
    <row r="31" spans="1:8" ht="12.75" customHeight="1">
      <c r="A31" s="182" t="s">
        <v>72</v>
      </c>
      <c r="B31" s="31">
        <v>28078</v>
      </c>
      <c r="C31" s="31">
        <v>13555</v>
      </c>
      <c r="D31" s="31">
        <v>14523</v>
      </c>
      <c r="E31" s="183">
        <v>30420</v>
      </c>
      <c r="F31" s="176">
        <f t="shared" si="0"/>
        <v>-2342</v>
      </c>
      <c r="G31" s="177">
        <v>-56</v>
      </c>
      <c r="H31" s="33">
        <v>10844</v>
      </c>
    </row>
    <row r="32" spans="1:8" ht="12.75" customHeight="1">
      <c r="A32" s="182"/>
      <c r="B32" s="31"/>
      <c r="C32" s="31"/>
      <c r="D32" s="31"/>
      <c r="E32" s="183"/>
      <c r="F32" s="176"/>
      <c r="G32" s="177"/>
      <c r="H32" s="33"/>
    </row>
    <row r="33" spans="1:8" ht="12.75" customHeight="1">
      <c r="A33" s="182" t="s">
        <v>73</v>
      </c>
      <c r="B33" s="31">
        <v>12738</v>
      </c>
      <c r="C33" s="31">
        <v>6192</v>
      </c>
      <c r="D33" s="31">
        <v>6546</v>
      </c>
      <c r="E33" s="183">
        <v>13725</v>
      </c>
      <c r="F33" s="176">
        <f t="shared" ref="F33:F39" si="1">B33-E33</f>
        <v>-987</v>
      </c>
      <c r="G33" s="177">
        <v>-37</v>
      </c>
      <c r="H33" s="33">
        <v>4563</v>
      </c>
    </row>
    <row r="34" spans="1:8" ht="12.75" customHeight="1">
      <c r="A34" s="182" t="s">
        <v>74</v>
      </c>
      <c r="B34" s="31">
        <v>9915</v>
      </c>
      <c r="C34" s="31">
        <v>4850</v>
      </c>
      <c r="D34" s="31">
        <v>5065</v>
      </c>
      <c r="E34" s="183">
        <v>10746</v>
      </c>
      <c r="F34" s="176">
        <f t="shared" si="1"/>
        <v>-831</v>
      </c>
      <c r="G34" s="177">
        <v>-21</v>
      </c>
      <c r="H34" s="33">
        <v>3577</v>
      </c>
    </row>
    <row r="35" spans="1:8" ht="12.75" customHeight="1">
      <c r="A35" s="182" t="s">
        <v>75</v>
      </c>
      <c r="B35" s="31">
        <v>16032</v>
      </c>
      <c r="C35" s="31">
        <v>7819</v>
      </c>
      <c r="D35" s="31">
        <v>8213</v>
      </c>
      <c r="E35" s="183">
        <v>17641</v>
      </c>
      <c r="F35" s="176">
        <f t="shared" si="1"/>
        <v>-1609</v>
      </c>
      <c r="G35" s="177">
        <v>-29</v>
      </c>
      <c r="H35" s="33">
        <v>6049</v>
      </c>
    </row>
    <row r="36" spans="1:8" ht="12.75" customHeight="1">
      <c r="A36" s="182" t="s">
        <v>76</v>
      </c>
      <c r="B36" s="31">
        <v>4182</v>
      </c>
      <c r="C36" s="31">
        <v>2032</v>
      </c>
      <c r="D36" s="31">
        <v>2150</v>
      </c>
      <c r="E36" s="183">
        <v>4956</v>
      </c>
      <c r="F36" s="176">
        <f t="shared" si="1"/>
        <v>-774</v>
      </c>
      <c r="G36" s="177">
        <v>-14</v>
      </c>
      <c r="H36" s="33">
        <v>1616</v>
      </c>
    </row>
    <row r="37" spans="1:8" ht="12.75" customHeight="1">
      <c r="A37" s="182" t="s">
        <v>77</v>
      </c>
      <c r="B37" s="31">
        <v>5380</v>
      </c>
      <c r="C37" s="31">
        <v>2692</v>
      </c>
      <c r="D37" s="31">
        <v>2688</v>
      </c>
      <c r="E37" s="183">
        <v>6366</v>
      </c>
      <c r="F37" s="176">
        <f t="shared" si="1"/>
        <v>-986</v>
      </c>
      <c r="G37" s="177">
        <v>-8</v>
      </c>
      <c r="H37" s="33">
        <v>2016</v>
      </c>
    </row>
    <row r="38" spans="1:8" ht="12.75" customHeight="1">
      <c r="A38" s="182" t="s">
        <v>78</v>
      </c>
      <c r="B38" s="31">
        <v>6652</v>
      </c>
      <c r="C38" s="31">
        <v>3329</v>
      </c>
      <c r="D38" s="31">
        <v>3323</v>
      </c>
      <c r="E38" s="183">
        <v>7646</v>
      </c>
      <c r="F38" s="176">
        <f t="shared" si="1"/>
        <v>-994</v>
      </c>
      <c r="G38" s="177">
        <v>-9</v>
      </c>
      <c r="H38" s="33">
        <v>2432</v>
      </c>
    </row>
    <row r="39" spans="1:8" ht="12.75" customHeight="1">
      <c r="A39" s="182" t="s">
        <v>79</v>
      </c>
      <c r="B39" s="31">
        <v>5534</v>
      </c>
      <c r="C39" s="31">
        <v>2754</v>
      </c>
      <c r="D39" s="31">
        <v>2780</v>
      </c>
      <c r="E39" s="183">
        <v>6577</v>
      </c>
      <c r="F39" s="176">
        <f t="shared" si="1"/>
        <v>-1043</v>
      </c>
      <c r="G39" s="177">
        <v>-18</v>
      </c>
      <c r="H39" s="33">
        <v>1938</v>
      </c>
    </row>
    <row r="40" spans="1:8" ht="12.75" customHeight="1">
      <c r="A40" s="182"/>
      <c r="B40" s="31"/>
      <c r="C40" s="31"/>
      <c r="D40" s="31"/>
      <c r="E40" s="183"/>
      <c r="F40" s="176"/>
      <c r="G40" s="177"/>
      <c r="H40" s="33"/>
    </row>
    <row r="41" spans="1:8" ht="12.75" customHeight="1">
      <c r="A41" s="182" t="s">
        <v>80</v>
      </c>
      <c r="B41" s="31">
        <v>4321</v>
      </c>
      <c r="C41" s="31">
        <v>2126</v>
      </c>
      <c r="D41" s="31">
        <v>2195</v>
      </c>
      <c r="E41" s="183">
        <v>5071</v>
      </c>
      <c r="F41" s="176">
        <f t="shared" ref="F41:F47" si="2">B41-E41</f>
        <v>-750</v>
      </c>
      <c r="G41" s="177">
        <v>-31</v>
      </c>
      <c r="H41" s="33">
        <v>1482</v>
      </c>
    </row>
    <row r="42" spans="1:8" ht="12.75" customHeight="1">
      <c r="A42" s="182" t="s">
        <v>81</v>
      </c>
      <c r="B42" s="31">
        <v>6905</v>
      </c>
      <c r="C42" s="31">
        <v>3361</v>
      </c>
      <c r="D42" s="31">
        <v>3544</v>
      </c>
      <c r="E42" s="184">
        <v>8080</v>
      </c>
      <c r="F42" s="176">
        <f t="shared" si="2"/>
        <v>-1175</v>
      </c>
      <c r="G42" s="177">
        <v>-9</v>
      </c>
      <c r="H42" s="33">
        <v>2468</v>
      </c>
    </row>
    <row r="43" spans="1:8" ht="12.75" customHeight="1">
      <c r="A43" s="182" t="s">
        <v>82</v>
      </c>
      <c r="B43" s="31">
        <v>4371</v>
      </c>
      <c r="C43" s="31">
        <v>2135</v>
      </c>
      <c r="D43" s="31">
        <v>2236</v>
      </c>
      <c r="E43" s="184">
        <v>5007</v>
      </c>
      <c r="F43" s="176">
        <f t="shared" si="2"/>
        <v>-636</v>
      </c>
      <c r="G43" s="177">
        <v>-6</v>
      </c>
      <c r="H43" s="33">
        <v>1541</v>
      </c>
    </row>
    <row r="44" spans="1:8" ht="12.75" customHeight="1">
      <c r="A44" s="182" t="s">
        <v>83</v>
      </c>
      <c r="B44" s="31">
        <v>6137</v>
      </c>
      <c r="C44" s="31">
        <v>2938</v>
      </c>
      <c r="D44" s="31">
        <v>3199</v>
      </c>
      <c r="E44" s="183">
        <v>7203</v>
      </c>
      <c r="F44" s="176">
        <f t="shared" si="2"/>
        <v>-1066</v>
      </c>
      <c r="G44" s="177">
        <v>-6</v>
      </c>
      <c r="H44" s="33">
        <v>2167</v>
      </c>
    </row>
    <row r="45" spans="1:8" ht="12.75" customHeight="1">
      <c r="A45" s="182" t="s">
        <v>84</v>
      </c>
      <c r="B45" s="31">
        <v>2590</v>
      </c>
      <c r="C45" s="31">
        <v>1270</v>
      </c>
      <c r="D45" s="31">
        <v>1320</v>
      </c>
      <c r="E45" s="183">
        <v>3028</v>
      </c>
      <c r="F45" s="176">
        <f t="shared" si="2"/>
        <v>-438</v>
      </c>
      <c r="G45" s="177">
        <v>-8</v>
      </c>
      <c r="H45" s="33">
        <v>898</v>
      </c>
    </row>
    <row r="46" spans="1:8" ht="12.75" customHeight="1">
      <c r="A46" s="182" t="s">
        <v>85</v>
      </c>
      <c r="B46" s="31">
        <v>3397</v>
      </c>
      <c r="C46" s="31">
        <v>1643</v>
      </c>
      <c r="D46" s="31">
        <v>1754</v>
      </c>
      <c r="E46" s="183">
        <v>3902</v>
      </c>
      <c r="F46" s="176">
        <f t="shared" si="2"/>
        <v>-505</v>
      </c>
      <c r="G46" s="177">
        <v>-8</v>
      </c>
      <c r="H46" s="33">
        <v>1128</v>
      </c>
    </row>
    <row r="47" spans="1:8" ht="12.75" customHeight="1">
      <c r="A47" s="182" t="s">
        <v>86</v>
      </c>
      <c r="B47" s="31">
        <v>3582</v>
      </c>
      <c r="C47" s="31">
        <v>1694</v>
      </c>
      <c r="D47" s="31">
        <v>1888</v>
      </c>
      <c r="E47" s="183">
        <v>4199</v>
      </c>
      <c r="F47" s="176">
        <f t="shared" si="2"/>
        <v>-617</v>
      </c>
      <c r="G47" s="177">
        <v>-6</v>
      </c>
      <c r="H47" s="33">
        <v>1238</v>
      </c>
    </row>
    <row r="48" spans="1:8" ht="12.75" customHeight="1">
      <c r="A48" s="182"/>
      <c r="B48" s="31"/>
      <c r="C48" s="31"/>
      <c r="D48" s="31"/>
      <c r="E48" s="183"/>
      <c r="F48" s="176"/>
      <c r="G48" s="177"/>
      <c r="H48" s="33"/>
    </row>
    <row r="49" spans="1:8" ht="12.75" customHeight="1">
      <c r="A49" s="182" t="s">
        <v>87</v>
      </c>
      <c r="B49" s="31">
        <v>20458</v>
      </c>
      <c r="C49" s="31">
        <v>10038</v>
      </c>
      <c r="D49" s="31">
        <v>10420</v>
      </c>
      <c r="E49" s="183">
        <v>22463</v>
      </c>
      <c r="F49" s="176">
        <f>B49-E49</f>
        <v>-2005</v>
      </c>
      <c r="G49" s="177">
        <v>-18</v>
      </c>
      <c r="H49" s="33">
        <v>7443</v>
      </c>
    </row>
    <row r="50" spans="1:8" ht="12.75" customHeight="1">
      <c r="A50" s="182" t="s">
        <v>88</v>
      </c>
      <c r="B50" s="31">
        <v>12780</v>
      </c>
      <c r="C50" s="31">
        <v>6284</v>
      </c>
      <c r="D50" s="31">
        <v>6496</v>
      </c>
      <c r="E50" s="183">
        <v>14558</v>
      </c>
      <c r="F50" s="176">
        <f>B50-E50</f>
        <v>-1778</v>
      </c>
      <c r="G50" s="177">
        <v>-19</v>
      </c>
      <c r="H50" s="33">
        <v>4321</v>
      </c>
    </row>
    <row r="51" spans="1:8" ht="12.75" customHeight="1">
      <c r="A51" s="182" t="s">
        <v>89</v>
      </c>
      <c r="B51" s="31">
        <v>6054</v>
      </c>
      <c r="C51" s="31">
        <v>3091</v>
      </c>
      <c r="D51" s="31">
        <v>2963</v>
      </c>
      <c r="E51" s="183">
        <v>7107</v>
      </c>
      <c r="F51" s="176">
        <f>B51-E51</f>
        <v>-1053</v>
      </c>
      <c r="G51" s="177">
        <v>-11</v>
      </c>
      <c r="H51" s="33">
        <v>2610</v>
      </c>
    </row>
    <row r="52" spans="1:8" ht="12.75" customHeight="1">
      <c r="A52" s="182" t="s">
        <v>90</v>
      </c>
      <c r="B52" s="31">
        <v>11599</v>
      </c>
      <c r="C52" s="31">
        <v>5773</v>
      </c>
      <c r="D52" s="31">
        <v>5826</v>
      </c>
      <c r="E52" s="183">
        <v>12890</v>
      </c>
      <c r="F52" s="176">
        <f>B52-E52</f>
        <v>-1291</v>
      </c>
      <c r="G52" s="177">
        <v>-30</v>
      </c>
      <c r="H52" s="33">
        <v>4354</v>
      </c>
    </row>
    <row r="53" spans="1:8" ht="12.75" customHeight="1">
      <c r="A53" s="182" t="s">
        <v>91</v>
      </c>
      <c r="B53" s="31">
        <v>5818</v>
      </c>
      <c r="C53" s="31">
        <v>2843</v>
      </c>
      <c r="D53" s="31">
        <v>2975</v>
      </c>
      <c r="E53" s="183">
        <v>6613</v>
      </c>
      <c r="F53" s="176">
        <f>B53-E53</f>
        <v>-795</v>
      </c>
      <c r="G53" s="177">
        <v>-8</v>
      </c>
      <c r="H53" s="33">
        <v>2074</v>
      </c>
    </row>
    <row r="54" spans="1:8" ht="12.75" customHeight="1">
      <c r="A54" s="182"/>
      <c r="B54" s="31"/>
      <c r="C54" s="31"/>
      <c r="D54" s="31"/>
      <c r="E54" s="183"/>
      <c r="F54" s="176"/>
      <c r="G54" s="177"/>
      <c r="H54" s="33"/>
    </row>
    <row r="55" spans="1:8" ht="12.75" customHeight="1">
      <c r="A55" s="182" t="s">
        <v>92</v>
      </c>
      <c r="B55" s="31">
        <v>7159</v>
      </c>
      <c r="C55" s="31">
        <v>3501</v>
      </c>
      <c r="D55" s="31">
        <v>3658</v>
      </c>
      <c r="E55" s="183">
        <v>7601</v>
      </c>
      <c r="F55" s="176">
        <f>B55-E55</f>
        <v>-442</v>
      </c>
      <c r="G55" s="177">
        <v>-10</v>
      </c>
      <c r="H55" s="33">
        <v>2417</v>
      </c>
    </row>
    <row r="56" spans="1:8" ht="12.75" customHeight="1">
      <c r="A56" s="182" t="s">
        <v>93</v>
      </c>
      <c r="B56" s="31">
        <v>18091</v>
      </c>
      <c r="C56" s="31">
        <v>8683</v>
      </c>
      <c r="D56" s="31">
        <v>9408</v>
      </c>
      <c r="E56" s="183">
        <v>20151</v>
      </c>
      <c r="F56" s="176">
        <f>B56-E56</f>
        <v>-2060</v>
      </c>
      <c r="G56" s="177">
        <v>-38</v>
      </c>
      <c r="H56" s="33">
        <v>6588</v>
      </c>
    </row>
    <row r="57" spans="1:8" ht="12.75" customHeight="1">
      <c r="A57" s="182" t="s">
        <v>94</v>
      </c>
      <c r="B57" s="31">
        <v>11367</v>
      </c>
      <c r="C57" s="31">
        <v>5399</v>
      </c>
      <c r="D57" s="31">
        <v>5968</v>
      </c>
      <c r="E57" s="183">
        <v>13032</v>
      </c>
      <c r="F57" s="176">
        <f>B57-E57</f>
        <v>-1665</v>
      </c>
      <c r="G57" s="177">
        <v>-25</v>
      </c>
      <c r="H57" s="33">
        <v>4255</v>
      </c>
    </row>
    <row r="58" spans="1:8" ht="6" customHeight="1">
      <c r="A58" s="185"/>
      <c r="B58" s="875"/>
      <c r="C58" s="875"/>
      <c r="D58" s="875"/>
      <c r="E58" s="186"/>
      <c r="F58" s="187"/>
      <c r="G58" s="188"/>
      <c r="H58" s="189"/>
    </row>
    <row r="59" spans="1:8" ht="15" customHeight="1">
      <c r="A59" s="1176" t="s">
        <v>557</v>
      </c>
      <c r="B59" s="1176"/>
      <c r="C59" s="1176"/>
      <c r="D59" s="1176"/>
      <c r="E59" s="1176"/>
      <c r="F59" s="1176"/>
      <c r="G59" s="1176"/>
      <c r="H59" s="1176"/>
    </row>
    <row r="60" spans="1:8" ht="14.25" customHeight="1">
      <c r="A60" s="190" t="s">
        <v>95</v>
      </c>
      <c r="B60" s="191"/>
      <c r="C60" s="191"/>
      <c r="D60" s="191"/>
      <c r="E60" s="191"/>
      <c r="F60" s="191"/>
      <c r="G60" s="191"/>
      <c r="H60" s="191"/>
    </row>
    <row r="61" spans="1:8" ht="12">
      <c r="A61" s="190"/>
      <c r="B61" s="192"/>
      <c r="C61" s="192"/>
      <c r="D61" s="192"/>
      <c r="E61" s="192"/>
      <c r="F61" s="192"/>
      <c r="G61" s="193"/>
      <c r="H61" s="192"/>
    </row>
    <row r="62" spans="1:8">
      <c r="E62" s="194"/>
      <c r="F62" s="165"/>
    </row>
    <row r="65" spans="5:5">
      <c r="E65" s="195"/>
    </row>
  </sheetData>
  <mergeCells count="10">
    <mergeCell ref="A59:H59"/>
    <mergeCell ref="A1:B1"/>
    <mergeCell ref="A2:B2"/>
    <mergeCell ref="G2:H2"/>
    <mergeCell ref="B3:G3"/>
    <mergeCell ref="H3:H5"/>
    <mergeCell ref="B4:B5"/>
    <mergeCell ref="C4:C5"/>
    <mergeCell ref="D4:D5"/>
    <mergeCell ref="E4:E5"/>
  </mergeCells>
  <phoneticPr fontId="4"/>
  <pageMargins left="0.59055118110236227" right="0.51181102362204722" top="0.70866141732283472" bottom="0.98425196850393704" header="0" footer="0.27559055118110237"/>
  <pageSetup paperSize="9" scale="91" firstPageNumber="8" orientation="portrait" useFirstPageNumber="1" r:id="rId1"/>
  <headerFooter scaleWithDoc="0" alignWithMargins="0">
    <oddFooter xml:space="preserve">&amp;C
</oddFooter>
  </headerFooter>
  <ignoredErrors>
    <ignoredError sqref="A9 E9:F9 I9:XFD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6">
    <pageSetUpPr fitToPage="1"/>
  </sheetPr>
  <dimension ref="A1:R59"/>
  <sheetViews>
    <sheetView view="pageBreakPreview" zoomScaleNormal="100" zoomScaleSheetLayoutView="100" workbookViewId="0">
      <pane ySplit="6" topLeftCell="A7" activePane="bottomLeft" state="frozen"/>
      <selection sqref="A1:XFD1048576"/>
      <selection pane="bottomLeft" activeCell="A2" sqref="A2:B2"/>
    </sheetView>
  </sheetViews>
  <sheetFormatPr defaultColWidth="9" defaultRowHeight="10.5"/>
  <cols>
    <col min="1" max="1" width="12.625" style="46" customWidth="1"/>
    <col min="2" max="2" width="8.125" style="204" customWidth="1"/>
    <col min="3" max="3" width="8.125" style="46" customWidth="1"/>
    <col min="4" max="4" width="8.125" style="205" customWidth="1"/>
    <col min="5" max="6" width="8" style="46" customWidth="1"/>
    <col min="7" max="8" width="8.25" style="205" customWidth="1"/>
    <col min="9" max="9" width="10.375" style="46" customWidth="1"/>
    <col min="10" max="10" width="8.625" style="46" customWidth="1"/>
    <col min="11" max="11" width="7.625" style="46" customWidth="1"/>
    <col min="12" max="16384" width="9" style="46"/>
  </cols>
  <sheetData>
    <row r="1" spans="1:18" ht="5.25" customHeight="1">
      <c r="A1" s="1198"/>
      <c r="B1" s="1198"/>
      <c r="C1" s="196"/>
      <c r="D1" s="197"/>
      <c r="F1" s="196"/>
      <c r="G1" s="197"/>
      <c r="H1" s="197"/>
    </row>
    <row r="2" spans="1:18" ht="26.25" customHeight="1">
      <c r="A2" s="1204" t="s">
        <v>343</v>
      </c>
      <c r="B2" s="1204"/>
      <c r="E2" s="1040" t="s">
        <v>697</v>
      </c>
    </row>
    <row r="3" spans="1:18" ht="18.75" customHeight="1" thickBot="1">
      <c r="A3" s="360" t="s">
        <v>96</v>
      </c>
      <c r="B3" s="361"/>
      <c r="G3" s="362"/>
      <c r="H3" s="363"/>
      <c r="I3" s="364"/>
    </row>
    <row r="4" spans="1:18" ht="14.25" customHeight="1" thickTop="1">
      <c r="A4" s="365" t="s">
        <v>0</v>
      </c>
      <c r="B4" s="1199" t="s">
        <v>259</v>
      </c>
      <c r="C4" s="1200"/>
      <c r="D4" s="1201"/>
      <c r="E4" s="1199" t="s">
        <v>260</v>
      </c>
      <c r="F4" s="1200"/>
      <c r="G4" s="1201"/>
      <c r="H4" s="366" t="s">
        <v>205</v>
      </c>
      <c r="I4" s="367"/>
      <c r="L4" s="216"/>
    </row>
    <row r="5" spans="1:18">
      <c r="A5" s="368"/>
      <c r="B5" s="1202" t="s">
        <v>261</v>
      </c>
      <c r="C5" s="1202" t="s">
        <v>262</v>
      </c>
      <c r="D5" s="1202" t="s">
        <v>263</v>
      </c>
      <c r="E5" s="1202" t="s">
        <v>97</v>
      </c>
      <c r="F5" s="1202" t="s">
        <v>98</v>
      </c>
      <c r="G5" s="1202" t="s">
        <v>263</v>
      </c>
      <c r="H5" s="1194" t="s">
        <v>264</v>
      </c>
      <c r="I5" s="367"/>
    </row>
    <row r="6" spans="1:18" ht="10.5" customHeight="1">
      <c r="A6" s="369" t="s">
        <v>21</v>
      </c>
      <c r="B6" s="1203"/>
      <c r="C6" s="1203"/>
      <c r="D6" s="1203"/>
      <c r="E6" s="1203"/>
      <c r="F6" s="1203"/>
      <c r="G6" s="1203"/>
      <c r="H6" s="1195"/>
      <c r="I6" s="367"/>
    </row>
    <row r="7" spans="1:18">
      <c r="A7" s="119"/>
      <c r="B7" s="370" t="s">
        <v>99</v>
      </c>
      <c r="C7" s="370" t="s">
        <v>99</v>
      </c>
      <c r="D7" s="370" t="s">
        <v>99</v>
      </c>
      <c r="E7" s="370" t="s">
        <v>99</v>
      </c>
      <c r="F7" s="370" t="s">
        <v>99</v>
      </c>
      <c r="G7" s="370" t="s">
        <v>99</v>
      </c>
      <c r="H7" s="370" t="s">
        <v>99</v>
      </c>
      <c r="I7" s="371"/>
    </row>
    <row r="8" spans="1:18" s="198" customFormat="1" ht="16.5" customHeight="1">
      <c r="A8" s="56" t="s">
        <v>866</v>
      </c>
      <c r="B8" s="181">
        <v>5414</v>
      </c>
      <c r="C8" s="181">
        <v>16996</v>
      </c>
      <c r="D8" s="372">
        <v>-11582</v>
      </c>
      <c r="E8" s="181">
        <v>14862</v>
      </c>
      <c r="F8" s="181">
        <v>18023</v>
      </c>
      <c r="G8" s="372">
        <v>-3161</v>
      </c>
      <c r="H8" s="373">
        <v>-14743</v>
      </c>
      <c r="I8" s="202"/>
      <c r="K8" s="202"/>
      <c r="L8" s="202"/>
      <c r="M8" s="374"/>
      <c r="N8" s="202"/>
      <c r="O8" s="202"/>
      <c r="P8" s="374"/>
      <c r="Q8" s="374"/>
      <c r="R8" s="75"/>
    </row>
    <row r="9" spans="1:18" s="198" customFormat="1" ht="16.5" customHeight="1">
      <c r="A9" s="56" t="s">
        <v>705</v>
      </c>
      <c r="B9" s="181">
        <v>4830</v>
      </c>
      <c r="C9" s="181">
        <v>17137</v>
      </c>
      <c r="D9" s="372">
        <v>-12307</v>
      </c>
      <c r="E9" s="181">
        <v>14604</v>
      </c>
      <c r="F9" s="181">
        <v>17749</v>
      </c>
      <c r="G9" s="372">
        <v>-3145</v>
      </c>
      <c r="H9" s="373">
        <v>-15452</v>
      </c>
      <c r="I9" s="202"/>
      <c r="K9" s="202"/>
      <c r="L9" s="202"/>
      <c r="M9" s="374"/>
      <c r="N9" s="202"/>
      <c r="O9" s="202"/>
      <c r="P9" s="374"/>
      <c r="Q9" s="374"/>
      <c r="R9" s="75"/>
    </row>
    <row r="10" spans="1:18" s="198" customFormat="1" ht="16.5" customHeight="1">
      <c r="A10" s="56" t="s">
        <v>742</v>
      </c>
      <c r="B10" s="181">
        <v>4453</v>
      </c>
      <c r="C10" s="181">
        <v>17085</v>
      </c>
      <c r="D10" s="372">
        <v>-12632</v>
      </c>
      <c r="E10" s="181">
        <v>14224</v>
      </c>
      <c r="F10" s="181">
        <v>17831</v>
      </c>
      <c r="G10" s="372">
        <v>-3607</v>
      </c>
      <c r="H10" s="373">
        <v>-16239</v>
      </c>
      <c r="I10" s="202"/>
      <c r="K10" s="202"/>
      <c r="L10" s="202"/>
      <c r="M10" s="374"/>
      <c r="N10" s="202"/>
      <c r="O10" s="202"/>
      <c r="P10" s="374"/>
      <c r="Q10" s="374"/>
      <c r="R10" s="75"/>
    </row>
    <row r="11" spans="1:18" s="198" customFormat="1" ht="14.25" customHeight="1">
      <c r="A11" s="375"/>
      <c r="B11" s="181"/>
      <c r="C11" s="181"/>
      <c r="D11" s="372"/>
      <c r="E11" s="181"/>
      <c r="F11" s="181"/>
      <c r="G11" s="372"/>
      <c r="H11" s="373"/>
      <c r="I11" s="202"/>
      <c r="M11" s="376"/>
    </row>
    <row r="12" spans="1:18" s="198" customFormat="1" ht="14.25" customHeight="1">
      <c r="A12" s="56" t="s">
        <v>884</v>
      </c>
      <c r="B12" s="181">
        <v>351</v>
      </c>
      <c r="C12" s="181">
        <v>1443</v>
      </c>
      <c r="D12" s="372">
        <v>-1092</v>
      </c>
      <c r="E12" s="181">
        <v>799</v>
      </c>
      <c r="F12" s="181">
        <v>856</v>
      </c>
      <c r="G12" s="372">
        <v>-57</v>
      </c>
      <c r="H12" s="373">
        <v>-1149</v>
      </c>
      <c r="I12" s="202"/>
      <c r="M12" s="376"/>
    </row>
    <row r="13" spans="1:18" ht="16.5" customHeight="1">
      <c r="A13" s="56" t="s">
        <v>951</v>
      </c>
      <c r="B13" s="199">
        <v>383</v>
      </c>
      <c r="C13" s="199">
        <v>1951</v>
      </c>
      <c r="D13" s="200">
        <v>-1568</v>
      </c>
      <c r="E13" s="199">
        <v>715</v>
      </c>
      <c r="F13" s="199">
        <v>847</v>
      </c>
      <c r="G13" s="200">
        <v>-132</v>
      </c>
      <c r="H13" s="201">
        <v>-1700</v>
      </c>
      <c r="I13" s="202"/>
    </row>
    <row r="14" spans="1:18" ht="16.5" customHeight="1">
      <c r="A14" s="56" t="s">
        <v>593</v>
      </c>
      <c r="B14" s="199">
        <v>344</v>
      </c>
      <c r="C14" s="199">
        <v>1482</v>
      </c>
      <c r="D14" s="200">
        <v>-1138</v>
      </c>
      <c r="E14" s="199">
        <v>755</v>
      </c>
      <c r="F14" s="199">
        <v>1036</v>
      </c>
      <c r="G14" s="200">
        <v>-281</v>
      </c>
      <c r="H14" s="201">
        <v>-1419</v>
      </c>
      <c r="I14" s="202"/>
    </row>
    <row r="15" spans="1:18" ht="16.5" customHeight="1">
      <c r="A15" s="56" t="s">
        <v>594</v>
      </c>
      <c r="B15" s="199">
        <v>316</v>
      </c>
      <c r="C15" s="199">
        <v>1558</v>
      </c>
      <c r="D15" s="200">
        <v>-1242</v>
      </c>
      <c r="E15" s="199">
        <v>2740</v>
      </c>
      <c r="F15" s="199">
        <v>5665</v>
      </c>
      <c r="G15" s="200">
        <v>-2925</v>
      </c>
      <c r="H15" s="201">
        <v>-4167</v>
      </c>
      <c r="I15" s="202"/>
    </row>
    <row r="16" spans="1:18" ht="16.5" customHeight="1">
      <c r="A16" s="56" t="s">
        <v>684</v>
      </c>
      <c r="B16" s="199">
        <v>367</v>
      </c>
      <c r="C16" s="199">
        <v>1358</v>
      </c>
      <c r="D16" s="200">
        <v>-991</v>
      </c>
      <c r="E16" s="199">
        <v>2419</v>
      </c>
      <c r="F16" s="199">
        <v>2390</v>
      </c>
      <c r="G16" s="200">
        <v>29</v>
      </c>
      <c r="H16" s="201">
        <v>-962</v>
      </c>
      <c r="I16" s="202"/>
    </row>
    <row r="17" spans="1:9" ht="16.5" customHeight="1">
      <c r="A17" s="56" t="s">
        <v>708</v>
      </c>
      <c r="B17" s="199">
        <v>402</v>
      </c>
      <c r="C17" s="199">
        <v>1338</v>
      </c>
      <c r="D17" s="200">
        <v>-936</v>
      </c>
      <c r="E17" s="199">
        <v>968</v>
      </c>
      <c r="F17" s="199">
        <v>1145</v>
      </c>
      <c r="G17" s="200">
        <v>-177</v>
      </c>
      <c r="H17" s="201">
        <v>-1113</v>
      </c>
      <c r="I17" s="202"/>
    </row>
    <row r="18" spans="1:9" ht="16.5" customHeight="1">
      <c r="A18" s="56" t="s">
        <v>729</v>
      </c>
      <c r="B18" s="199">
        <v>371</v>
      </c>
      <c r="C18" s="199">
        <v>1254</v>
      </c>
      <c r="D18" s="200">
        <v>-883</v>
      </c>
      <c r="E18" s="199">
        <v>913</v>
      </c>
      <c r="F18" s="199">
        <v>954</v>
      </c>
      <c r="G18" s="200">
        <v>-41</v>
      </c>
      <c r="H18" s="201">
        <v>-924</v>
      </c>
      <c r="I18" s="202"/>
    </row>
    <row r="19" spans="1:9" ht="16.5" customHeight="1">
      <c r="A19" s="56" t="s">
        <v>742</v>
      </c>
      <c r="B19" s="199">
        <v>354</v>
      </c>
      <c r="C19" s="199">
        <v>1270</v>
      </c>
      <c r="D19" s="200">
        <v>-916</v>
      </c>
      <c r="E19" s="199">
        <v>1117</v>
      </c>
      <c r="F19" s="199">
        <v>1114</v>
      </c>
      <c r="G19" s="200">
        <v>3</v>
      </c>
      <c r="H19" s="201">
        <v>-913</v>
      </c>
      <c r="I19" s="202"/>
    </row>
    <row r="20" spans="1:9" ht="16.5" customHeight="1">
      <c r="A20" s="56" t="s">
        <v>764</v>
      </c>
      <c r="B20" s="199">
        <v>387</v>
      </c>
      <c r="C20" s="199">
        <v>1200</v>
      </c>
      <c r="D20" s="200">
        <v>-813</v>
      </c>
      <c r="E20" s="199">
        <v>1007</v>
      </c>
      <c r="F20" s="199">
        <v>1132</v>
      </c>
      <c r="G20" s="200">
        <v>-125</v>
      </c>
      <c r="H20" s="201">
        <v>-938</v>
      </c>
      <c r="I20" s="202"/>
    </row>
    <row r="21" spans="1:9" ht="16.5" customHeight="1">
      <c r="A21" s="56" t="s">
        <v>788</v>
      </c>
      <c r="B21" s="199">
        <v>397</v>
      </c>
      <c r="C21" s="199">
        <v>1366</v>
      </c>
      <c r="D21" s="200">
        <v>-969</v>
      </c>
      <c r="E21" s="199">
        <v>1033</v>
      </c>
      <c r="F21" s="199">
        <v>1017</v>
      </c>
      <c r="G21" s="200">
        <v>16</v>
      </c>
      <c r="H21" s="201">
        <v>-953</v>
      </c>
      <c r="I21" s="202"/>
    </row>
    <row r="22" spans="1:9" ht="16.5" customHeight="1">
      <c r="A22" s="56" t="s">
        <v>810</v>
      </c>
      <c r="B22" s="199">
        <v>401</v>
      </c>
      <c r="C22" s="199">
        <v>1360</v>
      </c>
      <c r="D22" s="200">
        <v>-959</v>
      </c>
      <c r="E22" s="199">
        <v>907</v>
      </c>
      <c r="F22" s="199">
        <v>966</v>
      </c>
      <c r="G22" s="200">
        <v>-59</v>
      </c>
      <c r="H22" s="201">
        <v>-1018</v>
      </c>
      <c r="I22" s="202"/>
    </row>
    <row r="23" spans="1:9" ht="16.5" customHeight="1">
      <c r="A23" s="56" t="s">
        <v>833</v>
      </c>
      <c r="B23" s="199">
        <v>321</v>
      </c>
      <c r="C23" s="199">
        <v>1349</v>
      </c>
      <c r="D23" s="200">
        <v>-1028</v>
      </c>
      <c r="E23" s="199">
        <v>718</v>
      </c>
      <c r="F23" s="199">
        <v>803</v>
      </c>
      <c r="G23" s="200">
        <v>-85</v>
      </c>
      <c r="H23" s="201">
        <v>-1113</v>
      </c>
      <c r="I23" s="202"/>
    </row>
    <row r="24" spans="1:9" ht="16.5" customHeight="1">
      <c r="A24" s="56" t="s">
        <v>834</v>
      </c>
      <c r="B24" s="199">
        <v>364</v>
      </c>
      <c r="C24" s="199">
        <v>1420</v>
      </c>
      <c r="D24" s="200">
        <v>-1056</v>
      </c>
      <c r="E24" s="199">
        <v>835</v>
      </c>
      <c r="F24" s="199">
        <v>906</v>
      </c>
      <c r="G24" s="200">
        <v>-71</v>
      </c>
      <c r="H24" s="201">
        <v>-1127</v>
      </c>
      <c r="I24" s="202"/>
    </row>
    <row r="25" spans="1:9" s="929" customFormat="1" ht="16.5" customHeight="1">
      <c r="A25" s="56" t="s">
        <v>950</v>
      </c>
      <c r="B25" s="199">
        <v>384</v>
      </c>
      <c r="C25" s="199">
        <v>1600</v>
      </c>
      <c r="D25" s="200">
        <v>-1216</v>
      </c>
      <c r="E25" s="199">
        <v>776</v>
      </c>
      <c r="F25" s="199">
        <v>888</v>
      </c>
      <c r="G25" s="200">
        <v>-112</v>
      </c>
      <c r="H25" s="201">
        <v>-1328</v>
      </c>
      <c r="I25" s="984"/>
    </row>
    <row r="26" spans="1:9" ht="6" customHeight="1">
      <c r="A26" s="377"/>
      <c r="B26" s="378"/>
      <c r="C26" s="378"/>
      <c r="D26" s="379"/>
      <c r="E26" s="378"/>
      <c r="F26" s="378"/>
      <c r="G26" s="379"/>
      <c r="H26" s="380"/>
      <c r="I26" s="202"/>
    </row>
    <row r="27" spans="1:9" ht="12.75" customHeight="1">
      <c r="A27" s="137" t="s">
        <v>558</v>
      </c>
      <c r="B27" s="381"/>
      <c r="C27" s="119"/>
      <c r="D27" s="382"/>
      <c r="E27" s="119"/>
      <c r="F27" s="119"/>
      <c r="G27" s="382"/>
      <c r="H27" s="382"/>
      <c r="I27" s="119"/>
    </row>
    <row r="28" spans="1:9" ht="12.75" customHeight="1">
      <c r="A28" s="137" t="s">
        <v>507</v>
      </c>
      <c r="B28" s="381"/>
      <c r="C28" s="119"/>
      <c r="D28" s="382"/>
      <c r="E28" s="119"/>
      <c r="F28" s="119"/>
      <c r="G28" s="382"/>
      <c r="H28" s="382"/>
      <c r="I28" s="119"/>
    </row>
    <row r="29" spans="1:9" ht="12.75" customHeight="1">
      <c r="A29" s="383"/>
      <c r="B29" s="381"/>
      <c r="C29" s="119"/>
      <c r="D29" s="382"/>
      <c r="E29" s="119"/>
      <c r="F29" s="119"/>
      <c r="G29" s="382"/>
      <c r="H29" s="382"/>
      <c r="I29" s="119"/>
    </row>
    <row r="30" spans="1:9" ht="10.5" customHeight="1">
      <c r="A30" s="192"/>
      <c r="B30" s="381"/>
      <c r="C30" s="119"/>
      <c r="D30" s="382"/>
      <c r="E30" s="119"/>
      <c r="F30" s="119"/>
      <c r="G30" s="382"/>
      <c r="H30" s="382"/>
      <c r="I30" s="119"/>
    </row>
    <row r="31" spans="1:9" ht="9.75" customHeight="1"/>
    <row r="32" spans="1:9" ht="8.25" customHeight="1"/>
    <row r="33" spans="1:11" ht="18.75" customHeight="1" thickBot="1">
      <c r="A33" s="342" t="s">
        <v>820</v>
      </c>
      <c r="B33" s="342"/>
      <c r="C33" s="196"/>
      <c r="D33" s="196"/>
      <c r="E33" s="1041" t="s">
        <v>656</v>
      </c>
      <c r="F33" s="110"/>
      <c r="G33" s="110"/>
      <c r="H33" s="384"/>
      <c r="I33" s="196"/>
      <c r="J33" s="196"/>
      <c r="K33" s="196"/>
    </row>
    <row r="34" spans="1:11" ht="11.25" thickTop="1">
      <c r="A34" s="385" t="s">
        <v>0</v>
      </c>
      <c r="B34" s="1196" t="s">
        <v>265</v>
      </c>
      <c r="C34" s="1196" t="s">
        <v>266</v>
      </c>
      <c r="D34" s="1192" t="s">
        <v>267</v>
      </c>
      <c r="E34" s="1197"/>
      <c r="F34" s="1192" t="s">
        <v>268</v>
      </c>
      <c r="G34" s="1197"/>
      <c r="H34" s="1192" t="s">
        <v>269</v>
      </c>
      <c r="I34" s="1197"/>
      <c r="J34" s="1192" t="s">
        <v>270</v>
      </c>
      <c r="K34" s="1193"/>
    </row>
    <row r="35" spans="1:11" ht="11.25" customHeight="1">
      <c r="A35" s="386"/>
      <c r="B35" s="1147"/>
      <c r="C35" s="1147"/>
      <c r="D35" s="1146" t="s">
        <v>100</v>
      </c>
      <c r="E35" s="358" t="s">
        <v>271</v>
      </c>
      <c r="F35" s="1146" t="s">
        <v>100</v>
      </c>
      <c r="G35" s="1146" t="s">
        <v>272</v>
      </c>
      <c r="H35" s="1146" t="s">
        <v>100</v>
      </c>
      <c r="I35" s="1146" t="s">
        <v>273</v>
      </c>
      <c r="J35" s="1146" t="s">
        <v>100</v>
      </c>
      <c r="K35" s="1132" t="s">
        <v>274</v>
      </c>
    </row>
    <row r="36" spans="1:11" ht="11.25" customHeight="1">
      <c r="A36" s="386" t="s">
        <v>21</v>
      </c>
      <c r="B36" s="1148"/>
      <c r="C36" s="1148"/>
      <c r="D36" s="1148"/>
      <c r="E36" s="36" t="s">
        <v>266</v>
      </c>
      <c r="F36" s="1148"/>
      <c r="G36" s="1148"/>
      <c r="H36" s="1148"/>
      <c r="I36" s="1148"/>
      <c r="J36" s="1148"/>
      <c r="K36" s="1125"/>
    </row>
    <row r="37" spans="1:11">
      <c r="A37" s="387"/>
      <c r="B37" s="388"/>
      <c r="C37" s="388"/>
      <c r="D37" s="389" t="s">
        <v>18</v>
      </c>
      <c r="E37" s="388"/>
      <c r="F37" s="389" t="s">
        <v>784</v>
      </c>
      <c r="G37" s="388"/>
      <c r="H37" s="389" t="s">
        <v>44</v>
      </c>
      <c r="I37" s="388"/>
      <c r="J37" s="389" t="s">
        <v>44</v>
      </c>
      <c r="K37" s="390"/>
    </row>
    <row r="38" spans="1:11" ht="16.5" customHeight="1">
      <c r="A38" s="56" t="s">
        <v>785</v>
      </c>
      <c r="B38" s="391">
        <v>5.5</v>
      </c>
      <c r="C38" s="391">
        <v>16.3</v>
      </c>
      <c r="D38" s="98">
        <v>16</v>
      </c>
      <c r="E38" s="391">
        <v>2.8</v>
      </c>
      <c r="F38" s="98">
        <v>114</v>
      </c>
      <c r="G38" s="391">
        <v>19.7</v>
      </c>
      <c r="H38" s="98">
        <v>3184</v>
      </c>
      <c r="I38" s="391">
        <v>3.1</v>
      </c>
      <c r="J38" s="98">
        <v>1197</v>
      </c>
      <c r="K38" s="392">
        <v>1.1599999999999999</v>
      </c>
    </row>
    <row r="39" spans="1:11" ht="16.5" customHeight="1">
      <c r="A39" s="56" t="s">
        <v>567</v>
      </c>
      <c r="B39" s="391">
        <v>5.0999999999999996</v>
      </c>
      <c r="C39" s="391">
        <v>16.7</v>
      </c>
      <c r="D39" s="98">
        <v>12</v>
      </c>
      <c r="E39" s="391">
        <v>2.2999999999999998</v>
      </c>
      <c r="F39" s="98">
        <v>107</v>
      </c>
      <c r="G39" s="391">
        <v>20.3</v>
      </c>
      <c r="H39" s="98">
        <v>2971</v>
      </c>
      <c r="I39" s="391">
        <v>2.9</v>
      </c>
      <c r="J39" s="98">
        <v>1223</v>
      </c>
      <c r="K39" s="392">
        <v>1.2</v>
      </c>
    </row>
    <row r="40" spans="1:11" ht="16.5" customHeight="1">
      <c r="A40" s="56" t="s">
        <v>572</v>
      </c>
      <c r="B40" s="391">
        <v>4.7</v>
      </c>
      <c r="C40" s="391">
        <v>16.899999999999999</v>
      </c>
      <c r="D40" s="98">
        <v>11</v>
      </c>
      <c r="E40" s="391">
        <v>2.2999999999999998</v>
      </c>
      <c r="F40" s="98">
        <v>93</v>
      </c>
      <c r="G40" s="391">
        <v>19.399999999999999</v>
      </c>
      <c r="H40" s="98">
        <v>2946</v>
      </c>
      <c r="I40" s="391">
        <v>2.9</v>
      </c>
      <c r="J40" s="98">
        <v>1181</v>
      </c>
      <c r="K40" s="392">
        <v>1.18</v>
      </c>
    </row>
    <row r="41" spans="1:11" ht="16.5" customHeight="1">
      <c r="A41" s="393"/>
      <c r="B41" s="391"/>
      <c r="C41" s="391"/>
      <c r="D41" s="98"/>
      <c r="E41" s="391"/>
      <c r="F41" s="98"/>
      <c r="G41" s="391"/>
      <c r="H41" s="98"/>
      <c r="I41" s="391"/>
      <c r="J41" s="98"/>
      <c r="K41" s="392"/>
    </row>
    <row r="42" spans="1:11" ht="14.25" customHeight="1">
      <c r="A42" s="56" t="s">
        <v>894</v>
      </c>
      <c r="B42" s="72" t="s">
        <v>688</v>
      </c>
      <c r="C42" s="72" t="s">
        <v>688</v>
      </c>
      <c r="D42" s="60">
        <v>0</v>
      </c>
      <c r="E42" s="72" t="s">
        <v>688</v>
      </c>
      <c r="F42" s="60">
        <v>7</v>
      </c>
      <c r="G42" s="72" t="s">
        <v>688</v>
      </c>
      <c r="H42" s="60">
        <v>184</v>
      </c>
      <c r="I42" s="72" t="s">
        <v>688</v>
      </c>
      <c r="J42" s="60">
        <v>93</v>
      </c>
      <c r="K42" s="203" t="s">
        <v>688</v>
      </c>
    </row>
    <row r="43" spans="1:11" ht="14.25" customHeight="1">
      <c r="A43" s="56" t="s">
        <v>581</v>
      </c>
      <c r="B43" s="72" t="s">
        <v>688</v>
      </c>
      <c r="C43" s="72" t="s">
        <v>688</v>
      </c>
      <c r="D43" s="60">
        <v>0</v>
      </c>
      <c r="E43" s="72" t="s">
        <v>688</v>
      </c>
      <c r="F43" s="60">
        <v>7</v>
      </c>
      <c r="G43" s="72" t="s">
        <v>688</v>
      </c>
      <c r="H43" s="60">
        <v>306</v>
      </c>
      <c r="I43" s="72" t="s">
        <v>688</v>
      </c>
      <c r="J43" s="60">
        <v>96</v>
      </c>
      <c r="K43" s="203" t="s">
        <v>688</v>
      </c>
    </row>
    <row r="44" spans="1:11" ht="14.25" customHeight="1">
      <c r="A44" s="56" t="s">
        <v>462</v>
      </c>
      <c r="B44" s="72" t="s">
        <v>688</v>
      </c>
      <c r="C44" s="72" t="s">
        <v>688</v>
      </c>
      <c r="D44" s="60">
        <v>1</v>
      </c>
      <c r="E44" s="72" t="s">
        <v>688</v>
      </c>
      <c r="F44" s="60">
        <v>7</v>
      </c>
      <c r="G44" s="72" t="s">
        <v>688</v>
      </c>
      <c r="H44" s="60">
        <v>287</v>
      </c>
      <c r="I44" s="72" t="s">
        <v>688</v>
      </c>
      <c r="J44" s="60">
        <v>91</v>
      </c>
      <c r="K44" s="203" t="s">
        <v>688</v>
      </c>
    </row>
    <row r="45" spans="1:11" ht="14.25" customHeight="1">
      <c r="A45" s="56" t="s">
        <v>890</v>
      </c>
      <c r="B45" s="72" t="s">
        <v>688</v>
      </c>
      <c r="C45" s="72" t="s">
        <v>688</v>
      </c>
      <c r="D45" s="60">
        <v>1</v>
      </c>
      <c r="E45" s="72" t="s">
        <v>688</v>
      </c>
      <c r="F45" s="60">
        <v>9</v>
      </c>
      <c r="G45" s="72" t="s">
        <v>688</v>
      </c>
      <c r="H45" s="60">
        <v>171</v>
      </c>
      <c r="I45" s="72" t="s">
        <v>688</v>
      </c>
      <c r="J45" s="60">
        <v>88</v>
      </c>
      <c r="K45" s="203" t="s">
        <v>688</v>
      </c>
    </row>
    <row r="46" spans="1:11" ht="14.25" customHeight="1">
      <c r="A46" s="56" t="s">
        <v>719</v>
      </c>
      <c r="B46" s="72" t="s">
        <v>720</v>
      </c>
      <c r="C46" s="72" t="s">
        <v>720</v>
      </c>
      <c r="D46" s="60">
        <v>0</v>
      </c>
      <c r="E46" s="72" t="s">
        <v>720</v>
      </c>
      <c r="F46" s="60">
        <v>12</v>
      </c>
      <c r="G46" s="72" t="s">
        <v>720</v>
      </c>
      <c r="H46" s="60">
        <v>216</v>
      </c>
      <c r="I46" s="72" t="s">
        <v>720</v>
      </c>
      <c r="J46" s="60">
        <v>77</v>
      </c>
      <c r="K46" s="203" t="s">
        <v>720</v>
      </c>
    </row>
    <row r="47" spans="1:11" ht="14.25" customHeight="1">
      <c r="A47" s="56" t="s">
        <v>730</v>
      </c>
      <c r="B47" s="72" t="s">
        <v>720</v>
      </c>
      <c r="C47" s="72" t="s">
        <v>720</v>
      </c>
      <c r="D47" s="60">
        <v>1</v>
      </c>
      <c r="E47" s="72" t="s">
        <v>720</v>
      </c>
      <c r="F47" s="60">
        <v>11</v>
      </c>
      <c r="G47" s="72" t="s">
        <v>720</v>
      </c>
      <c r="H47" s="60">
        <v>358</v>
      </c>
      <c r="I47" s="72" t="s">
        <v>720</v>
      </c>
      <c r="J47" s="60">
        <v>128</v>
      </c>
      <c r="K47" s="203" t="s">
        <v>720</v>
      </c>
    </row>
    <row r="48" spans="1:11" ht="14.25" customHeight="1">
      <c r="A48" s="56" t="s">
        <v>743</v>
      </c>
      <c r="B48" s="72" t="s">
        <v>720</v>
      </c>
      <c r="C48" s="72" t="s">
        <v>720</v>
      </c>
      <c r="D48" s="60">
        <v>0</v>
      </c>
      <c r="E48" s="72" t="s">
        <v>720</v>
      </c>
      <c r="F48" s="60">
        <v>6</v>
      </c>
      <c r="G48" s="72" t="s">
        <v>720</v>
      </c>
      <c r="H48" s="60">
        <v>180</v>
      </c>
      <c r="I48" s="72" t="s">
        <v>720</v>
      </c>
      <c r="J48" s="60">
        <v>99</v>
      </c>
      <c r="K48" s="203" t="s">
        <v>720</v>
      </c>
    </row>
    <row r="49" spans="1:13" ht="14.25" customHeight="1">
      <c r="A49" s="56" t="s">
        <v>765</v>
      </c>
      <c r="B49" s="72" t="s">
        <v>720</v>
      </c>
      <c r="C49" s="72" t="s">
        <v>720</v>
      </c>
      <c r="D49" s="60">
        <v>0</v>
      </c>
      <c r="E49" s="72" t="s">
        <v>720</v>
      </c>
      <c r="F49" s="60">
        <v>7</v>
      </c>
      <c r="G49" s="72" t="s">
        <v>720</v>
      </c>
      <c r="H49" s="60">
        <v>279</v>
      </c>
      <c r="I49" s="72" t="s">
        <v>720</v>
      </c>
      <c r="J49" s="60">
        <v>112</v>
      </c>
      <c r="K49" s="203" t="s">
        <v>720</v>
      </c>
    </row>
    <row r="50" spans="1:13" ht="14.25" customHeight="1">
      <c r="A50" s="56" t="s">
        <v>789</v>
      </c>
      <c r="B50" s="72" t="s">
        <v>720</v>
      </c>
      <c r="C50" s="72" t="s">
        <v>720</v>
      </c>
      <c r="D50" s="60">
        <v>0</v>
      </c>
      <c r="E50" s="72" t="s">
        <v>720</v>
      </c>
      <c r="F50" s="60">
        <v>6</v>
      </c>
      <c r="G50" s="72" t="s">
        <v>720</v>
      </c>
      <c r="H50" s="60">
        <v>201</v>
      </c>
      <c r="I50" s="72" t="s">
        <v>720</v>
      </c>
      <c r="J50" s="60">
        <v>94</v>
      </c>
      <c r="K50" s="203" t="s">
        <v>720</v>
      </c>
    </row>
    <row r="51" spans="1:13" ht="14.25" customHeight="1">
      <c r="A51" s="56" t="s">
        <v>811</v>
      </c>
      <c r="B51" s="72" t="s">
        <v>720</v>
      </c>
      <c r="C51" s="72" t="s">
        <v>720</v>
      </c>
      <c r="D51" s="60">
        <v>1</v>
      </c>
      <c r="E51" s="72" t="s">
        <v>720</v>
      </c>
      <c r="F51" s="60">
        <v>12</v>
      </c>
      <c r="G51" s="72" t="s">
        <v>720</v>
      </c>
      <c r="H51" s="60">
        <v>363</v>
      </c>
      <c r="I51" s="72" t="s">
        <v>720</v>
      </c>
      <c r="J51" s="60">
        <v>115</v>
      </c>
      <c r="K51" s="203" t="s">
        <v>720</v>
      </c>
    </row>
    <row r="52" spans="1:13" ht="14.25" customHeight="1">
      <c r="A52" s="56" t="s">
        <v>835</v>
      </c>
      <c r="B52" s="72" t="s">
        <v>720</v>
      </c>
      <c r="C52" s="72" t="s">
        <v>720</v>
      </c>
      <c r="D52" s="60">
        <v>0</v>
      </c>
      <c r="E52" s="72" t="s">
        <v>720</v>
      </c>
      <c r="F52" s="60">
        <v>8</v>
      </c>
      <c r="G52" s="72" t="s">
        <v>720</v>
      </c>
      <c r="H52" s="60">
        <v>215</v>
      </c>
      <c r="I52" s="72" t="s">
        <v>720</v>
      </c>
      <c r="J52" s="60">
        <v>79</v>
      </c>
      <c r="K52" s="203" t="s">
        <v>720</v>
      </c>
    </row>
    <row r="53" spans="1:13" ht="14.25" customHeight="1">
      <c r="A53" s="56" t="s">
        <v>872</v>
      </c>
      <c r="B53" s="72" t="s">
        <v>720</v>
      </c>
      <c r="C53" s="72" t="s">
        <v>720</v>
      </c>
      <c r="D53" s="60">
        <v>0</v>
      </c>
      <c r="E53" s="72" t="s">
        <v>688</v>
      </c>
      <c r="F53" s="60">
        <v>12</v>
      </c>
      <c r="G53" s="72" t="s">
        <v>720</v>
      </c>
      <c r="H53" s="60">
        <v>145</v>
      </c>
      <c r="I53" s="72" t="s">
        <v>720</v>
      </c>
      <c r="J53" s="60">
        <v>95</v>
      </c>
      <c r="K53" s="203" t="s">
        <v>720</v>
      </c>
    </row>
    <row r="54" spans="1:13" s="929" customFormat="1" ht="14.25" customHeight="1">
      <c r="A54" s="56" t="s">
        <v>893</v>
      </c>
      <c r="B54" s="72" t="s">
        <v>720</v>
      </c>
      <c r="C54" s="72" t="s">
        <v>720</v>
      </c>
      <c r="D54" s="60">
        <v>0</v>
      </c>
      <c r="E54" s="72" t="s">
        <v>688</v>
      </c>
      <c r="F54" s="60">
        <v>13</v>
      </c>
      <c r="G54" s="72" t="s">
        <v>720</v>
      </c>
      <c r="H54" s="60">
        <v>273</v>
      </c>
      <c r="I54" s="72" t="s">
        <v>720</v>
      </c>
      <c r="J54" s="60">
        <v>99</v>
      </c>
      <c r="K54" s="203" t="s">
        <v>720</v>
      </c>
    </row>
    <row r="55" spans="1:13" ht="6" customHeight="1">
      <c r="A55" s="56"/>
      <c r="B55" s="106"/>
      <c r="C55" s="106"/>
      <c r="D55" s="108"/>
      <c r="E55" s="106"/>
      <c r="F55" s="108"/>
      <c r="G55" s="106"/>
      <c r="H55" s="108"/>
      <c r="I55" s="106"/>
      <c r="J55" s="108"/>
      <c r="K55" s="918"/>
    </row>
    <row r="56" spans="1:13" ht="12.75" customHeight="1">
      <c r="A56" s="395" t="s">
        <v>359</v>
      </c>
      <c r="B56" s="46"/>
      <c r="D56" s="46"/>
      <c r="G56" s="46"/>
      <c r="H56" s="46"/>
    </row>
    <row r="57" spans="1:13" ht="12.75" customHeight="1">
      <c r="A57" s="137" t="s">
        <v>360</v>
      </c>
    </row>
    <row r="58" spans="1:13" ht="12.75" customHeight="1">
      <c r="A58" s="137" t="s">
        <v>715</v>
      </c>
      <c r="M58" s="48"/>
    </row>
    <row r="59" spans="1:13" ht="12.75" customHeight="1">
      <c r="A59" s="137" t="s">
        <v>505</v>
      </c>
    </row>
  </sheetData>
  <mergeCells count="24">
    <mergeCell ref="A1:B1"/>
    <mergeCell ref="B4:D4"/>
    <mergeCell ref="E4:G4"/>
    <mergeCell ref="B5:B6"/>
    <mergeCell ref="C5:C6"/>
    <mergeCell ref="D5:D6"/>
    <mergeCell ref="E5:E6"/>
    <mergeCell ref="F5:F6"/>
    <mergeCell ref="G5:G6"/>
    <mergeCell ref="A2:B2"/>
    <mergeCell ref="H5:H6"/>
    <mergeCell ref="B34:B36"/>
    <mergeCell ref="C34:C36"/>
    <mergeCell ref="D34:E34"/>
    <mergeCell ref="F34:G34"/>
    <mergeCell ref="H34:I34"/>
    <mergeCell ref="J34:K34"/>
    <mergeCell ref="D35:D36"/>
    <mergeCell ref="F35:F36"/>
    <mergeCell ref="G35:G36"/>
    <mergeCell ref="H35:H36"/>
    <mergeCell ref="I35:I36"/>
    <mergeCell ref="J35:J36"/>
    <mergeCell ref="K35:K36"/>
  </mergeCells>
  <phoneticPr fontId="4"/>
  <pageMargins left="0.59055118110236227" right="0.39370078740157483" top="0.70866141732283472" bottom="0.59055118110236227" header="0" footer="0.27559055118110237"/>
  <pageSetup paperSize="9" scale="98" firstPageNumber="8" orientation="portrait" useFirstPageNumber="1" r:id="rId1"/>
  <headerFooter scaleWithDoc="0" alignWithMargins="0">
    <oddFooter xml:space="preserve">&amp;C
</oddFooter>
  </headerFooter>
  <ignoredErrors>
    <ignoredError sqref="A39 A43:A44 A11 A26 A40:B40 L40:XFD40 A46:A54 A14:A24 A9:A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52"/>
  <sheetViews>
    <sheetView zoomScale="85" zoomScaleNormal="85" zoomScaleSheetLayoutView="75" workbookViewId="0">
      <pane ySplit="5" topLeftCell="A6" activePane="bottomLeft" state="frozen"/>
      <selection sqref="A1:XFD1048576"/>
      <selection pane="bottomLeft" activeCell="A6" sqref="A6"/>
    </sheetView>
  </sheetViews>
  <sheetFormatPr defaultColWidth="9" defaultRowHeight="10.5"/>
  <cols>
    <col min="1" max="1" width="14.75" style="26" customWidth="1"/>
    <col min="2" max="2" width="7.75" style="26" customWidth="1"/>
    <col min="3" max="3" width="7.625" style="26" customWidth="1"/>
    <col min="4" max="17" width="7.75" style="26" customWidth="1"/>
    <col min="18" max="19" width="7.5" style="26" customWidth="1"/>
    <col min="20" max="16384" width="9" style="26"/>
  </cols>
  <sheetData>
    <row r="1" spans="1:19" ht="26.25" customHeight="1">
      <c r="A1" s="336" t="s">
        <v>475</v>
      </c>
      <c r="B1" s="336"/>
      <c r="C1" s="336"/>
      <c r="D1" s="337"/>
      <c r="E1" s="337"/>
      <c r="F1" s="1205" t="s">
        <v>694</v>
      </c>
      <c r="G1" s="1205"/>
      <c r="H1" s="338"/>
      <c r="I1" s="338"/>
      <c r="J1" s="338"/>
      <c r="K1" s="338"/>
      <c r="L1" s="338"/>
      <c r="M1" s="206"/>
      <c r="N1" s="206"/>
      <c r="O1" s="206"/>
      <c r="P1" s="206"/>
      <c r="Q1" s="206"/>
      <c r="R1" s="1207" t="s">
        <v>658</v>
      </c>
      <c r="S1" s="1207"/>
    </row>
    <row r="2" spans="1:19" ht="45.75" customHeight="1" thickBot="1">
      <c r="A2" s="1208" t="s">
        <v>760</v>
      </c>
      <c r="B2" s="1208"/>
      <c r="C2" s="1208"/>
      <c r="D2" s="1208"/>
      <c r="E2" s="1208"/>
      <c r="F2" s="1208"/>
      <c r="G2" s="1208"/>
      <c r="H2" s="1208"/>
      <c r="I2" s="1208"/>
      <c r="J2" s="1208"/>
      <c r="K2" s="1208"/>
      <c r="L2" s="1208"/>
      <c r="M2" s="396"/>
      <c r="N2" s="396"/>
      <c r="O2" s="396"/>
      <c r="P2" s="396"/>
      <c r="Q2" s="396"/>
      <c r="R2" s="396"/>
      <c r="S2" s="397" t="s">
        <v>504</v>
      </c>
    </row>
    <row r="3" spans="1:19" ht="15" customHeight="1" thickTop="1">
      <c r="A3" s="398" t="s">
        <v>476</v>
      </c>
      <c r="B3" s="399" t="s">
        <v>101</v>
      </c>
      <c r="C3" s="400"/>
      <c r="D3" s="400"/>
      <c r="E3" s="401" t="s">
        <v>102</v>
      </c>
      <c r="F3" s="400" t="s">
        <v>103</v>
      </c>
      <c r="G3" s="400" t="s">
        <v>312</v>
      </c>
      <c r="H3" s="400" t="s">
        <v>313</v>
      </c>
      <c r="I3" s="400" t="s">
        <v>314</v>
      </c>
      <c r="J3" s="400" t="s">
        <v>318</v>
      </c>
      <c r="K3" s="400" t="s">
        <v>196</v>
      </c>
      <c r="L3" s="402" t="s">
        <v>315</v>
      </c>
      <c r="M3" s="403" t="s">
        <v>197</v>
      </c>
      <c r="N3" s="400" t="s">
        <v>316</v>
      </c>
      <c r="O3" s="400" t="s">
        <v>317</v>
      </c>
      <c r="P3" s="403" t="s">
        <v>104</v>
      </c>
      <c r="Q3" s="1210" t="s">
        <v>303</v>
      </c>
      <c r="R3" s="1213" t="s">
        <v>105</v>
      </c>
      <c r="S3" s="1214"/>
    </row>
    <row r="4" spans="1:19" ht="15" customHeight="1">
      <c r="A4" s="404"/>
      <c r="B4" s="405"/>
      <c r="C4" s="406" t="s">
        <v>106</v>
      </c>
      <c r="D4" s="406" t="s">
        <v>107</v>
      </c>
      <c r="E4" s="407"/>
      <c r="F4" s="406"/>
      <c r="G4" s="406"/>
      <c r="H4" s="406"/>
      <c r="I4" s="406"/>
      <c r="J4" s="406" t="s">
        <v>319</v>
      </c>
      <c r="K4" s="408"/>
      <c r="L4" s="406" t="s">
        <v>302</v>
      </c>
      <c r="M4" s="409" t="s">
        <v>477</v>
      </c>
      <c r="N4" s="406" t="s">
        <v>108</v>
      </c>
      <c r="O4" s="406"/>
      <c r="P4" s="409" t="s">
        <v>477</v>
      </c>
      <c r="Q4" s="1211"/>
      <c r="R4" s="410" t="s">
        <v>101</v>
      </c>
      <c r="S4" s="1215" t="s">
        <v>107</v>
      </c>
    </row>
    <row r="5" spans="1:19" ht="15" customHeight="1">
      <c r="A5" s="411" t="s">
        <v>21</v>
      </c>
      <c r="B5" s="412" t="s">
        <v>109</v>
      </c>
      <c r="C5" s="412"/>
      <c r="D5" s="412"/>
      <c r="E5" s="413" t="s">
        <v>110</v>
      </c>
      <c r="F5" s="412" t="s">
        <v>111</v>
      </c>
      <c r="G5" s="412" t="s">
        <v>193</v>
      </c>
      <c r="H5" s="412" t="s">
        <v>112</v>
      </c>
      <c r="I5" s="412" t="s">
        <v>113</v>
      </c>
      <c r="J5" s="412" t="s">
        <v>194</v>
      </c>
      <c r="K5" s="412" t="s">
        <v>195</v>
      </c>
      <c r="L5" s="414" t="s">
        <v>211</v>
      </c>
      <c r="M5" s="415" t="s">
        <v>198</v>
      </c>
      <c r="N5" s="412" t="s">
        <v>115</v>
      </c>
      <c r="O5" s="412" t="s">
        <v>114</v>
      </c>
      <c r="P5" s="412" t="s">
        <v>180</v>
      </c>
      <c r="Q5" s="1212"/>
      <c r="R5" s="416" t="s">
        <v>109</v>
      </c>
      <c r="S5" s="1216"/>
    </row>
    <row r="6" spans="1:19" s="207" customFormat="1" ht="6.75" customHeight="1">
      <c r="A6" s="417"/>
      <c r="B6" s="418"/>
      <c r="C6" s="211"/>
      <c r="D6" s="221"/>
      <c r="E6" s="419"/>
      <c r="F6" s="418"/>
      <c r="G6" s="418"/>
      <c r="H6" s="418"/>
      <c r="I6" s="418"/>
      <c r="J6" s="418"/>
      <c r="K6" s="418"/>
      <c r="L6" s="418"/>
      <c r="M6" s="418"/>
      <c r="N6" s="418"/>
      <c r="O6" s="418"/>
      <c r="P6" s="418"/>
      <c r="Q6" s="420"/>
      <c r="R6" s="421"/>
      <c r="S6" s="210"/>
    </row>
    <row r="7" spans="1:19" s="207" customFormat="1" ht="24" customHeight="1">
      <c r="A7" s="422" t="s">
        <v>879</v>
      </c>
      <c r="B7" s="209">
        <v>109.1</v>
      </c>
      <c r="C7" s="209">
        <v>105.5</v>
      </c>
      <c r="D7" s="209">
        <v>109</v>
      </c>
      <c r="E7" s="213">
        <v>112.3</v>
      </c>
      <c r="F7" s="213">
        <v>118.9</v>
      </c>
      <c r="G7" s="209">
        <v>134.5</v>
      </c>
      <c r="H7" s="209">
        <v>104.6</v>
      </c>
      <c r="I7" s="209">
        <v>101.8</v>
      </c>
      <c r="J7" s="209">
        <v>120.5</v>
      </c>
      <c r="K7" s="209">
        <v>108.3</v>
      </c>
      <c r="L7" s="209">
        <v>108</v>
      </c>
      <c r="M7" s="209">
        <v>121.9</v>
      </c>
      <c r="N7" s="209">
        <v>108.5</v>
      </c>
      <c r="O7" s="209">
        <v>110.4</v>
      </c>
      <c r="P7" s="209">
        <v>104.5</v>
      </c>
      <c r="Q7" s="423">
        <v>103.8</v>
      </c>
      <c r="R7" s="424">
        <v>103</v>
      </c>
      <c r="S7" s="425">
        <v>103.6</v>
      </c>
    </row>
    <row r="8" spans="1:19" s="207" customFormat="1" ht="24" customHeight="1">
      <c r="A8" s="422" t="s">
        <v>595</v>
      </c>
      <c r="B8" s="209">
        <v>111.6</v>
      </c>
      <c r="C8" s="209">
        <v>101.5</v>
      </c>
      <c r="D8" s="209">
        <v>111.3</v>
      </c>
      <c r="E8" s="213">
        <v>107.8</v>
      </c>
      <c r="F8" s="213">
        <v>108.4</v>
      </c>
      <c r="G8" s="209">
        <v>136.6</v>
      </c>
      <c r="H8" s="209">
        <v>109.5</v>
      </c>
      <c r="I8" s="209">
        <v>99.5</v>
      </c>
      <c r="J8" s="209">
        <v>110.3</v>
      </c>
      <c r="K8" s="209">
        <v>106.7</v>
      </c>
      <c r="L8" s="209">
        <v>112.3</v>
      </c>
      <c r="M8" s="209">
        <v>118.1</v>
      </c>
      <c r="N8" s="209">
        <v>121.4</v>
      </c>
      <c r="O8" s="209">
        <v>111.5</v>
      </c>
      <c r="P8" s="209">
        <v>110.8</v>
      </c>
      <c r="Q8" s="423">
        <v>109.3</v>
      </c>
      <c r="R8" s="424">
        <v>107.5</v>
      </c>
      <c r="S8" s="425">
        <v>106.6</v>
      </c>
    </row>
    <row r="9" spans="1:19" s="985" customFormat="1" ht="24" customHeight="1">
      <c r="A9" s="422" t="s">
        <v>867</v>
      </c>
      <c r="B9" s="209">
        <v>114.2</v>
      </c>
      <c r="C9" s="209">
        <v>103.9</v>
      </c>
      <c r="D9" s="209">
        <v>115</v>
      </c>
      <c r="E9" s="213">
        <v>113.2</v>
      </c>
      <c r="F9" s="213">
        <v>121.7</v>
      </c>
      <c r="G9" s="209">
        <v>131</v>
      </c>
      <c r="H9" s="209">
        <v>116.2</v>
      </c>
      <c r="I9" s="209">
        <v>114.9</v>
      </c>
      <c r="J9" s="209">
        <v>111.7</v>
      </c>
      <c r="K9" s="209">
        <v>127.3</v>
      </c>
      <c r="L9" s="209">
        <v>114.3</v>
      </c>
      <c r="M9" s="209">
        <v>105.8</v>
      </c>
      <c r="N9" s="209">
        <v>123.8</v>
      </c>
      <c r="O9" s="209">
        <v>111.2</v>
      </c>
      <c r="P9" s="209">
        <v>106.5</v>
      </c>
      <c r="Q9" s="423">
        <v>114.9</v>
      </c>
      <c r="R9" s="424">
        <v>109.6</v>
      </c>
      <c r="S9" s="425">
        <v>110.7</v>
      </c>
    </row>
    <row r="10" spans="1:19" s="207" customFormat="1" ht="27" customHeight="1">
      <c r="A10" s="426"/>
      <c r="B10" s="427"/>
      <c r="C10" s="427"/>
      <c r="D10" s="427"/>
      <c r="E10" s="428"/>
      <c r="F10" s="213"/>
      <c r="G10" s="427"/>
      <c r="H10" s="427"/>
      <c r="I10" s="427"/>
      <c r="J10" s="427"/>
      <c r="K10" s="427"/>
      <c r="L10" s="427"/>
      <c r="M10" s="427"/>
      <c r="N10" s="427"/>
      <c r="O10" s="427"/>
      <c r="P10" s="427"/>
      <c r="Q10" s="429"/>
      <c r="R10" s="430"/>
      <c r="S10" s="210"/>
    </row>
    <row r="11" spans="1:19" s="207" customFormat="1" ht="24" customHeight="1">
      <c r="A11" s="208" t="s">
        <v>841</v>
      </c>
      <c r="B11" s="209">
        <v>114</v>
      </c>
      <c r="C11" s="209">
        <v>102.9</v>
      </c>
      <c r="D11" s="431">
        <v>112.5</v>
      </c>
      <c r="E11" s="213">
        <v>110.8</v>
      </c>
      <c r="F11" s="209">
        <v>107.3</v>
      </c>
      <c r="G11" s="209">
        <v>132.30000000000001</v>
      </c>
      <c r="H11" s="209">
        <v>119.8</v>
      </c>
      <c r="I11" s="209">
        <v>99.2</v>
      </c>
      <c r="J11" s="209">
        <v>112.2</v>
      </c>
      <c r="K11" s="209">
        <v>108.9</v>
      </c>
      <c r="L11" s="209">
        <v>111</v>
      </c>
      <c r="M11" s="209">
        <v>117</v>
      </c>
      <c r="N11" s="209">
        <v>121.9</v>
      </c>
      <c r="O11" s="209">
        <v>113.7</v>
      </c>
      <c r="P11" s="209">
        <v>110</v>
      </c>
      <c r="Q11" s="431">
        <v>113</v>
      </c>
      <c r="R11" s="212">
        <v>108.8</v>
      </c>
      <c r="S11" s="213">
        <v>108.4</v>
      </c>
    </row>
    <row r="12" spans="1:19" s="207" customFormat="1" ht="24" customHeight="1">
      <c r="A12" s="208" t="s">
        <v>890</v>
      </c>
      <c r="B12" s="209">
        <v>112.8</v>
      </c>
      <c r="C12" s="210">
        <v>101.3</v>
      </c>
      <c r="D12" s="211">
        <v>110.9</v>
      </c>
      <c r="E12" s="211">
        <v>113.8</v>
      </c>
      <c r="F12" s="211">
        <v>121.2</v>
      </c>
      <c r="G12" s="211">
        <v>132.80000000000001</v>
      </c>
      <c r="H12" s="211">
        <v>114.6</v>
      </c>
      <c r="I12" s="211">
        <v>106</v>
      </c>
      <c r="J12" s="211">
        <v>111.9</v>
      </c>
      <c r="K12" s="211">
        <v>132.5</v>
      </c>
      <c r="L12" s="211">
        <v>101.5</v>
      </c>
      <c r="M12" s="211">
        <v>106.7</v>
      </c>
      <c r="N12" s="211">
        <v>131.9</v>
      </c>
      <c r="O12" s="211">
        <v>111.2</v>
      </c>
      <c r="P12" s="211">
        <v>96.4</v>
      </c>
      <c r="Q12" s="431">
        <v>112.7</v>
      </c>
      <c r="R12" s="212">
        <v>107</v>
      </c>
      <c r="S12" s="213">
        <v>106.5</v>
      </c>
    </row>
    <row r="13" spans="1:19" s="207" customFormat="1" ht="24" customHeight="1">
      <c r="A13" s="208" t="s">
        <v>645</v>
      </c>
      <c r="B13" s="209">
        <v>113.3</v>
      </c>
      <c r="C13" s="214">
        <v>101.9</v>
      </c>
      <c r="D13" s="214">
        <v>111.5</v>
      </c>
      <c r="E13" s="214">
        <v>113.9</v>
      </c>
      <c r="F13" s="214">
        <v>121.5</v>
      </c>
      <c r="G13" s="214">
        <v>132</v>
      </c>
      <c r="H13" s="214">
        <v>113.2</v>
      </c>
      <c r="I13" s="214">
        <v>114.1</v>
      </c>
      <c r="J13" s="214">
        <v>108.8</v>
      </c>
      <c r="K13" s="214">
        <v>133</v>
      </c>
      <c r="L13" s="214">
        <v>102.7</v>
      </c>
      <c r="M13" s="214">
        <v>103.8</v>
      </c>
      <c r="N13" s="214">
        <v>131.69999999999999</v>
      </c>
      <c r="O13" s="214">
        <v>111.8</v>
      </c>
      <c r="P13" s="214">
        <v>104</v>
      </c>
      <c r="Q13" s="215">
        <v>113.5</v>
      </c>
      <c r="R13" s="212">
        <v>106.8</v>
      </c>
      <c r="S13" s="213">
        <v>108.1</v>
      </c>
    </row>
    <row r="14" spans="1:19" s="207" customFormat="1" ht="24" customHeight="1">
      <c r="A14" s="208" t="s">
        <v>601</v>
      </c>
      <c r="B14" s="209">
        <v>113.3</v>
      </c>
      <c r="C14" s="218">
        <v>97.9</v>
      </c>
      <c r="D14" s="218">
        <v>113.6</v>
      </c>
      <c r="E14" s="218">
        <v>116.9</v>
      </c>
      <c r="F14" s="218">
        <v>121.9</v>
      </c>
      <c r="G14" s="218">
        <v>130.69999999999999</v>
      </c>
      <c r="H14" s="218">
        <v>114.6</v>
      </c>
      <c r="I14" s="218">
        <v>113.7</v>
      </c>
      <c r="J14" s="218">
        <v>111.5</v>
      </c>
      <c r="K14" s="218">
        <v>136.1</v>
      </c>
      <c r="L14" s="218">
        <v>108.7</v>
      </c>
      <c r="M14" s="218">
        <v>113</v>
      </c>
      <c r="N14" s="218">
        <v>126.1</v>
      </c>
      <c r="O14" s="218">
        <v>110</v>
      </c>
      <c r="P14" s="218">
        <v>106.6</v>
      </c>
      <c r="Q14" s="219">
        <v>114.7</v>
      </c>
      <c r="R14" s="212">
        <v>107.9</v>
      </c>
      <c r="S14" s="213">
        <v>108.5</v>
      </c>
    </row>
    <row r="15" spans="1:19" s="207" customFormat="1" ht="24" customHeight="1">
      <c r="A15" s="208" t="s">
        <v>596</v>
      </c>
      <c r="B15" s="209">
        <v>114.7</v>
      </c>
      <c r="C15" s="211">
        <v>98.4</v>
      </c>
      <c r="D15" s="211">
        <v>115.4</v>
      </c>
      <c r="E15" s="211">
        <v>119.5</v>
      </c>
      <c r="F15" s="211">
        <v>120.7</v>
      </c>
      <c r="G15" s="211">
        <v>137.80000000000001</v>
      </c>
      <c r="H15" s="211">
        <v>118.8</v>
      </c>
      <c r="I15" s="211">
        <v>112.7</v>
      </c>
      <c r="J15" s="211">
        <v>111.7</v>
      </c>
      <c r="K15" s="211">
        <v>131.9</v>
      </c>
      <c r="L15" s="211">
        <v>108.4</v>
      </c>
      <c r="M15" s="211">
        <v>119.5</v>
      </c>
      <c r="N15" s="211">
        <v>124.9</v>
      </c>
      <c r="O15" s="211">
        <v>111.7</v>
      </c>
      <c r="P15" s="218">
        <v>107.3</v>
      </c>
      <c r="Q15" s="220">
        <v>114.4</v>
      </c>
      <c r="R15" s="212">
        <v>110.3</v>
      </c>
      <c r="S15" s="213">
        <v>110.9</v>
      </c>
    </row>
    <row r="16" spans="1:19" s="207" customFormat="1" ht="24" customHeight="1">
      <c r="A16" s="208" t="s">
        <v>555</v>
      </c>
      <c r="B16" s="209">
        <v>114.4</v>
      </c>
      <c r="C16" s="211">
        <v>98.8</v>
      </c>
      <c r="D16" s="221">
        <v>115.2</v>
      </c>
      <c r="E16" s="210">
        <v>111.6</v>
      </c>
      <c r="F16" s="211">
        <v>122.2</v>
      </c>
      <c r="G16" s="211">
        <v>134</v>
      </c>
      <c r="H16" s="211">
        <v>119.3</v>
      </c>
      <c r="I16" s="211">
        <v>113.9</v>
      </c>
      <c r="J16" s="211">
        <v>110</v>
      </c>
      <c r="K16" s="211">
        <v>134.30000000000001</v>
      </c>
      <c r="L16" s="211">
        <v>113.2</v>
      </c>
      <c r="M16" s="211">
        <v>109.8</v>
      </c>
      <c r="N16" s="211">
        <v>124.8</v>
      </c>
      <c r="O16" s="211">
        <v>111.7</v>
      </c>
      <c r="P16" s="218">
        <v>106.6</v>
      </c>
      <c r="Q16" s="221">
        <v>111.7</v>
      </c>
      <c r="R16" s="212">
        <v>109.5</v>
      </c>
      <c r="S16" s="213">
        <v>110.2</v>
      </c>
    </row>
    <row r="17" spans="1:19" s="207" customFormat="1" ht="24" customHeight="1">
      <c r="A17" s="208" t="s">
        <v>572</v>
      </c>
      <c r="B17" s="209">
        <v>116.2</v>
      </c>
      <c r="C17" s="211">
        <v>100.7</v>
      </c>
      <c r="D17" s="221">
        <v>117.4</v>
      </c>
      <c r="E17" s="210">
        <v>114</v>
      </c>
      <c r="F17" s="211">
        <v>122.8</v>
      </c>
      <c r="G17" s="211">
        <v>139.19999999999999</v>
      </c>
      <c r="H17" s="211">
        <v>119.3</v>
      </c>
      <c r="I17" s="211">
        <v>113.1</v>
      </c>
      <c r="J17" s="211">
        <v>110.8</v>
      </c>
      <c r="K17" s="211">
        <v>130.69999999999999</v>
      </c>
      <c r="L17" s="211">
        <v>115.1</v>
      </c>
      <c r="M17" s="211">
        <v>110.2</v>
      </c>
      <c r="N17" s="211">
        <v>125.6</v>
      </c>
      <c r="O17" s="211">
        <v>113.8</v>
      </c>
      <c r="P17" s="218">
        <v>106.4</v>
      </c>
      <c r="Q17" s="221">
        <v>116.9</v>
      </c>
      <c r="R17" s="212">
        <v>110.4</v>
      </c>
      <c r="S17" s="213">
        <v>112</v>
      </c>
    </row>
    <row r="18" spans="1:19" s="207" customFormat="1" ht="24" customHeight="1">
      <c r="A18" s="208" t="s">
        <v>597</v>
      </c>
      <c r="B18" s="209">
        <v>114.8</v>
      </c>
      <c r="C18" s="211">
        <v>108.2</v>
      </c>
      <c r="D18" s="221">
        <v>116.2</v>
      </c>
      <c r="E18" s="210">
        <v>111.9</v>
      </c>
      <c r="F18" s="211">
        <v>120.4</v>
      </c>
      <c r="G18" s="211">
        <v>128.80000000000001</v>
      </c>
      <c r="H18" s="211">
        <v>114.7</v>
      </c>
      <c r="I18" s="211">
        <v>125.7</v>
      </c>
      <c r="J18" s="211">
        <v>111.4</v>
      </c>
      <c r="K18" s="211">
        <v>124.3</v>
      </c>
      <c r="L18" s="211">
        <v>119.1</v>
      </c>
      <c r="M18" s="211">
        <v>102</v>
      </c>
      <c r="N18" s="211">
        <v>119.7</v>
      </c>
      <c r="O18" s="211">
        <v>111.4</v>
      </c>
      <c r="P18" s="218">
        <v>107.7</v>
      </c>
      <c r="Q18" s="221">
        <v>117.9</v>
      </c>
      <c r="R18" s="212">
        <v>110.5</v>
      </c>
      <c r="S18" s="213">
        <v>112.1</v>
      </c>
    </row>
    <row r="19" spans="1:19" s="207" customFormat="1" ht="24" customHeight="1">
      <c r="A19" s="208" t="s">
        <v>598</v>
      </c>
      <c r="B19" s="209">
        <v>113.4</v>
      </c>
      <c r="C19" s="211">
        <v>107.2</v>
      </c>
      <c r="D19" s="221">
        <v>114.8</v>
      </c>
      <c r="E19" s="210">
        <v>115.2</v>
      </c>
      <c r="F19" s="211">
        <v>119.5</v>
      </c>
      <c r="G19" s="211">
        <v>120.3</v>
      </c>
      <c r="H19" s="211">
        <v>116.6</v>
      </c>
      <c r="I19" s="211">
        <v>113.3</v>
      </c>
      <c r="J19" s="211">
        <v>109.7</v>
      </c>
      <c r="K19" s="211">
        <v>120.4</v>
      </c>
      <c r="L19" s="211">
        <v>122.9</v>
      </c>
      <c r="M19" s="211">
        <v>103.7</v>
      </c>
      <c r="N19" s="211">
        <v>118.3</v>
      </c>
      <c r="O19" s="211">
        <v>111</v>
      </c>
      <c r="P19" s="218">
        <v>107.1</v>
      </c>
      <c r="Q19" s="221">
        <v>111.4</v>
      </c>
      <c r="R19" s="212">
        <v>109.4</v>
      </c>
      <c r="S19" s="213">
        <v>110.5</v>
      </c>
    </row>
    <row r="20" spans="1:19" s="207" customFormat="1" ht="24" customHeight="1">
      <c r="A20" s="208" t="s">
        <v>599</v>
      </c>
      <c r="B20" s="209">
        <v>113.5</v>
      </c>
      <c r="C20" s="211">
        <v>107.4</v>
      </c>
      <c r="D20" s="221">
        <v>115.7</v>
      </c>
      <c r="E20" s="210">
        <v>107.6</v>
      </c>
      <c r="F20" s="211">
        <v>121.7</v>
      </c>
      <c r="G20" s="211">
        <v>129.69999999999999</v>
      </c>
      <c r="H20" s="211">
        <v>114.4</v>
      </c>
      <c r="I20" s="211">
        <v>115.9</v>
      </c>
      <c r="J20" s="211">
        <v>112.8</v>
      </c>
      <c r="K20" s="211">
        <v>118.5</v>
      </c>
      <c r="L20" s="211">
        <v>119.8</v>
      </c>
      <c r="M20" s="211">
        <v>98.8</v>
      </c>
      <c r="N20" s="211">
        <v>118.9</v>
      </c>
      <c r="O20" s="211">
        <v>109.3</v>
      </c>
      <c r="P20" s="218">
        <v>108.6</v>
      </c>
      <c r="Q20" s="221">
        <v>115.2</v>
      </c>
      <c r="R20" s="212">
        <v>110</v>
      </c>
      <c r="S20" s="213">
        <v>111.3</v>
      </c>
    </row>
    <row r="21" spans="1:19" s="207" customFormat="1" ht="24" customHeight="1">
      <c r="A21" s="208" t="s">
        <v>583</v>
      </c>
      <c r="B21" s="209">
        <v>114.8</v>
      </c>
      <c r="C21" s="211">
        <v>108.9</v>
      </c>
      <c r="D21" s="221">
        <v>116.2</v>
      </c>
      <c r="E21" s="210">
        <v>110</v>
      </c>
      <c r="F21" s="211">
        <v>125.4</v>
      </c>
      <c r="G21" s="211">
        <v>129.80000000000001</v>
      </c>
      <c r="H21" s="211">
        <v>115.4</v>
      </c>
      <c r="I21" s="211">
        <v>117.7</v>
      </c>
      <c r="J21" s="211">
        <v>114.9</v>
      </c>
      <c r="K21" s="211">
        <v>121</v>
      </c>
      <c r="L21" s="211">
        <v>122.4</v>
      </c>
      <c r="M21" s="211">
        <v>99</v>
      </c>
      <c r="N21" s="211">
        <v>121.3</v>
      </c>
      <c r="O21" s="211">
        <v>110.7</v>
      </c>
      <c r="P21" s="218">
        <v>107.8</v>
      </c>
      <c r="Q21" s="221">
        <v>117.8</v>
      </c>
      <c r="R21" s="212">
        <v>111.3</v>
      </c>
      <c r="S21" s="213">
        <v>112.6</v>
      </c>
    </row>
    <row r="22" spans="1:19" s="207" customFormat="1" ht="24" customHeight="1">
      <c r="A22" s="208" t="s">
        <v>496</v>
      </c>
      <c r="B22" s="209">
        <v>114.5</v>
      </c>
      <c r="C22" s="211">
        <v>108.2</v>
      </c>
      <c r="D22" s="221">
        <v>116.9</v>
      </c>
      <c r="E22" s="210">
        <v>112.5</v>
      </c>
      <c r="F22" s="211">
        <v>122.3</v>
      </c>
      <c r="G22" s="211">
        <v>125.1</v>
      </c>
      <c r="H22" s="211">
        <v>116.6</v>
      </c>
      <c r="I22" s="211">
        <v>114</v>
      </c>
      <c r="J22" s="211">
        <v>114.2</v>
      </c>
      <c r="K22" s="211">
        <v>124</v>
      </c>
      <c r="L22" s="211">
        <v>118.3</v>
      </c>
      <c r="M22" s="211">
        <v>101</v>
      </c>
      <c r="N22" s="211">
        <v>120.3</v>
      </c>
      <c r="O22" s="211">
        <v>110.3</v>
      </c>
      <c r="P22" s="218">
        <v>108.6</v>
      </c>
      <c r="Q22" s="221">
        <v>116.7</v>
      </c>
      <c r="R22" s="212">
        <v>110.8</v>
      </c>
      <c r="S22" s="213">
        <v>112.7</v>
      </c>
    </row>
    <row r="23" spans="1:19" s="207" customFormat="1" ht="24" customHeight="1">
      <c r="A23" s="208" t="s">
        <v>462</v>
      </c>
      <c r="B23" s="209">
        <v>115</v>
      </c>
      <c r="C23" s="211">
        <v>107.6</v>
      </c>
      <c r="D23" s="221">
        <v>116.5</v>
      </c>
      <c r="E23" s="210">
        <v>111.9</v>
      </c>
      <c r="F23" s="211">
        <v>120.4</v>
      </c>
      <c r="G23" s="211">
        <v>131.19999999999999</v>
      </c>
      <c r="H23" s="211">
        <v>116.7</v>
      </c>
      <c r="I23" s="211">
        <v>118.7</v>
      </c>
      <c r="J23" s="211">
        <v>113</v>
      </c>
      <c r="K23" s="211">
        <v>121.3</v>
      </c>
      <c r="L23" s="211">
        <v>120</v>
      </c>
      <c r="M23" s="211">
        <v>101.6</v>
      </c>
      <c r="N23" s="211">
        <v>122.5</v>
      </c>
      <c r="O23" s="211">
        <v>111.3</v>
      </c>
      <c r="P23" s="218">
        <v>111</v>
      </c>
      <c r="Q23" s="221">
        <v>115.6</v>
      </c>
      <c r="R23" s="212">
        <v>111</v>
      </c>
      <c r="S23" s="213">
        <v>112.6</v>
      </c>
    </row>
    <row r="24" spans="1:19" s="207" customFormat="1" ht="9.75" customHeight="1">
      <c r="A24" s="432"/>
      <c r="B24" s="433"/>
      <c r="C24" s="433"/>
      <c r="D24" s="434"/>
      <c r="E24" s="435"/>
      <c r="F24" s="433"/>
      <c r="G24" s="433"/>
      <c r="H24" s="433"/>
      <c r="I24" s="433"/>
      <c r="J24" s="433"/>
      <c r="K24" s="433"/>
      <c r="L24" s="433"/>
      <c r="M24" s="433"/>
      <c r="N24" s="433"/>
      <c r="O24" s="433"/>
      <c r="P24" s="433"/>
      <c r="Q24" s="434"/>
      <c r="R24" s="436"/>
      <c r="S24" s="437"/>
    </row>
    <row r="25" spans="1:19" ht="18" customHeight="1">
      <c r="A25" s="1209" t="s">
        <v>495</v>
      </c>
      <c r="B25" s="1209"/>
      <c r="C25" s="1209"/>
      <c r="D25" s="1209"/>
      <c r="E25" s="1209"/>
      <c r="F25" s="1209"/>
      <c r="G25" s="1209"/>
      <c r="H25" s="1209"/>
      <c r="I25" s="1209"/>
      <c r="J25" s="1209"/>
      <c r="K25" s="1209"/>
      <c r="L25" s="1209"/>
      <c r="M25" s="1209"/>
      <c r="N25" s="1209"/>
      <c r="O25" s="1209"/>
      <c r="P25" s="1209"/>
      <c r="Q25" s="1209"/>
      <c r="R25" s="1209"/>
      <c r="S25" s="1209"/>
    </row>
    <row r="26" spans="1:19" ht="18" customHeight="1">
      <c r="A26" s="1209" t="s">
        <v>494</v>
      </c>
      <c r="B26" s="1209"/>
      <c r="C26" s="1209"/>
      <c r="D26" s="1209"/>
      <c r="E26" s="1209"/>
      <c r="F26" s="1209"/>
      <c r="G26" s="1209"/>
      <c r="H26" s="1209"/>
      <c r="I26" s="1209"/>
      <c r="J26" s="1209"/>
      <c r="K26" s="1209"/>
      <c r="L26" s="1209"/>
      <c r="M26" s="1209"/>
      <c r="N26" s="1209"/>
      <c r="O26" s="1209"/>
      <c r="P26" s="1209"/>
      <c r="Q26" s="1209"/>
      <c r="R26" s="1209"/>
      <c r="S26" s="1209"/>
    </row>
    <row r="27" spans="1:19" ht="36.75" customHeight="1">
      <c r="R27" s="1206" t="s">
        <v>659</v>
      </c>
      <c r="S27" s="1206"/>
    </row>
    <row r="28" spans="1:19" ht="33.75" customHeight="1" thickBot="1">
      <c r="A28" s="1208" t="s">
        <v>761</v>
      </c>
      <c r="B28" s="1208"/>
      <c r="C28" s="1208"/>
      <c r="D28" s="1208"/>
      <c r="E28" s="1208"/>
      <c r="F28" s="1208"/>
      <c r="G28" s="1208"/>
      <c r="H28" s="1208"/>
      <c r="I28" s="1208"/>
      <c r="J28" s="1208"/>
      <c r="K28" s="1208"/>
      <c r="L28" s="1208"/>
      <c r="M28" s="1218" t="s">
        <v>695</v>
      </c>
      <c r="N28" s="1218"/>
      <c r="O28" s="438"/>
      <c r="P28" s="438"/>
      <c r="Q28" s="438"/>
      <c r="R28" s="438"/>
      <c r="S28" s="397" t="s">
        <v>509</v>
      </c>
    </row>
    <row r="29" spans="1:19" ht="15" customHeight="1" thickTop="1">
      <c r="A29" s="398" t="s">
        <v>0</v>
      </c>
      <c r="B29" s="399" t="s">
        <v>101</v>
      </c>
      <c r="C29" s="400"/>
      <c r="D29" s="400"/>
      <c r="E29" s="401" t="s">
        <v>102</v>
      </c>
      <c r="F29" s="400" t="s">
        <v>103</v>
      </c>
      <c r="G29" s="400" t="s">
        <v>312</v>
      </c>
      <c r="H29" s="400" t="s">
        <v>313</v>
      </c>
      <c r="I29" s="400" t="s">
        <v>314</v>
      </c>
      <c r="J29" s="400" t="s">
        <v>318</v>
      </c>
      <c r="K29" s="400" t="s">
        <v>196</v>
      </c>
      <c r="L29" s="402" t="s">
        <v>315</v>
      </c>
      <c r="M29" s="400" t="s">
        <v>197</v>
      </c>
      <c r="N29" s="400" t="s">
        <v>316</v>
      </c>
      <c r="O29" s="400" t="s">
        <v>317</v>
      </c>
      <c r="P29" s="400" t="s">
        <v>104</v>
      </c>
      <c r="Q29" s="1210" t="s">
        <v>303</v>
      </c>
      <c r="R29" s="1213" t="s">
        <v>105</v>
      </c>
      <c r="S29" s="1214"/>
    </row>
    <row r="30" spans="1:19" ht="15" customHeight="1">
      <c r="A30" s="404"/>
      <c r="B30" s="405"/>
      <c r="C30" s="406" t="s">
        <v>106</v>
      </c>
      <c r="D30" s="406" t="s">
        <v>107</v>
      </c>
      <c r="E30" s="407"/>
      <c r="F30" s="406"/>
      <c r="G30" s="406"/>
      <c r="H30" s="406"/>
      <c r="I30" s="406"/>
      <c r="J30" s="406" t="s">
        <v>319</v>
      </c>
      <c r="K30" s="408"/>
      <c r="L30" s="406" t="s">
        <v>302</v>
      </c>
      <c r="M30" s="406" t="s">
        <v>477</v>
      </c>
      <c r="N30" s="406" t="s">
        <v>108</v>
      </c>
      <c r="O30" s="406"/>
      <c r="P30" s="406" t="s">
        <v>477</v>
      </c>
      <c r="Q30" s="1211"/>
      <c r="R30" s="410" t="s">
        <v>478</v>
      </c>
      <c r="S30" s="1215" t="s">
        <v>107</v>
      </c>
    </row>
    <row r="31" spans="1:19" ht="15" customHeight="1">
      <c r="A31" s="411" t="s">
        <v>21</v>
      </c>
      <c r="B31" s="412" t="s">
        <v>109</v>
      </c>
      <c r="C31" s="412"/>
      <c r="D31" s="412"/>
      <c r="E31" s="413" t="s">
        <v>110</v>
      </c>
      <c r="F31" s="412" t="s">
        <v>111</v>
      </c>
      <c r="G31" s="412" t="s">
        <v>193</v>
      </c>
      <c r="H31" s="412" t="s">
        <v>112</v>
      </c>
      <c r="I31" s="412" t="s">
        <v>113</v>
      </c>
      <c r="J31" s="412" t="s">
        <v>194</v>
      </c>
      <c r="K31" s="412" t="s">
        <v>195</v>
      </c>
      <c r="L31" s="414" t="s">
        <v>211</v>
      </c>
      <c r="M31" s="415" t="s">
        <v>198</v>
      </c>
      <c r="N31" s="412" t="s">
        <v>115</v>
      </c>
      <c r="O31" s="412" t="s">
        <v>114</v>
      </c>
      <c r="P31" s="412" t="s">
        <v>180</v>
      </c>
      <c r="Q31" s="1212"/>
      <c r="R31" s="416" t="s">
        <v>109</v>
      </c>
      <c r="S31" s="1216"/>
    </row>
    <row r="32" spans="1:19" ht="10.5" customHeight="1">
      <c r="A32" s="417"/>
      <c r="B32" s="439"/>
      <c r="C32" s="440"/>
      <c r="D32" s="441"/>
      <c r="E32" s="442"/>
      <c r="F32" s="443"/>
      <c r="G32" s="444"/>
      <c r="H32" s="444"/>
      <c r="I32" s="444"/>
      <c r="J32" s="444"/>
      <c r="K32" s="444"/>
      <c r="L32" s="444"/>
      <c r="M32" s="444"/>
      <c r="N32" s="444"/>
      <c r="O32" s="444"/>
      <c r="P32" s="444"/>
      <c r="Q32" s="445"/>
      <c r="R32" s="446"/>
      <c r="S32" s="447"/>
    </row>
    <row r="33" spans="1:19" ht="24" customHeight="1">
      <c r="A33" s="422" t="s">
        <v>947</v>
      </c>
      <c r="B33" s="448">
        <v>102.1</v>
      </c>
      <c r="C33" s="209">
        <v>98.5</v>
      </c>
      <c r="D33" s="209">
        <v>99.2</v>
      </c>
      <c r="E33" s="213">
        <v>102.2</v>
      </c>
      <c r="F33" s="213">
        <v>101.6</v>
      </c>
      <c r="G33" s="209">
        <v>122.7</v>
      </c>
      <c r="H33" s="209">
        <v>99.5</v>
      </c>
      <c r="I33" s="209">
        <v>107.2</v>
      </c>
      <c r="J33" s="209">
        <v>97.3</v>
      </c>
      <c r="K33" s="209">
        <v>101.4</v>
      </c>
      <c r="L33" s="209">
        <v>110.6</v>
      </c>
      <c r="M33" s="209">
        <v>100.4</v>
      </c>
      <c r="N33" s="209">
        <v>104.5</v>
      </c>
      <c r="O33" s="431">
        <v>102.7</v>
      </c>
      <c r="P33" s="209">
        <v>96.7</v>
      </c>
      <c r="Q33" s="423">
        <v>100.6</v>
      </c>
      <c r="R33" s="424">
        <v>100.9</v>
      </c>
      <c r="S33" s="425">
        <v>102.5</v>
      </c>
    </row>
    <row r="34" spans="1:19" ht="24" customHeight="1">
      <c r="A34" s="422" t="s">
        <v>600</v>
      </c>
      <c r="B34" s="448">
        <v>101.9</v>
      </c>
      <c r="C34" s="209">
        <v>95.1</v>
      </c>
      <c r="D34" s="209">
        <v>99</v>
      </c>
      <c r="E34" s="213">
        <v>102.7</v>
      </c>
      <c r="F34" s="213">
        <v>103.9</v>
      </c>
      <c r="G34" s="209">
        <v>126.5</v>
      </c>
      <c r="H34" s="209">
        <v>99.9</v>
      </c>
      <c r="I34" s="209">
        <v>102.6</v>
      </c>
      <c r="J34" s="209">
        <v>97.2</v>
      </c>
      <c r="K34" s="209">
        <v>92.6</v>
      </c>
      <c r="L34" s="209">
        <v>109.9</v>
      </c>
      <c r="M34" s="209">
        <v>94.6</v>
      </c>
      <c r="N34" s="209">
        <v>111</v>
      </c>
      <c r="O34" s="431">
        <v>101.7</v>
      </c>
      <c r="P34" s="209">
        <v>102.9</v>
      </c>
      <c r="Q34" s="423">
        <v>105.4</v>
      </c>
      <c r="R34" s="424">
        <v>101.4</v>
      </c>
      <c r="S34" s="425">
        <v>102.1</v>
      </c>
    </row>
    <row r="35" spans="1:19" s="986" customFormat="1" ht="24" customHeight="1">
      <c r="A35" s="422" t="s">
        <v>895</v>
      </c>
      <c r="B35" s="448">
        <v>100.9</v>
      </c>
      <c r="C35" s="209">
        <v>93.6</v>
      </c>
      <c r="D35" s="209">
        <v>98.3</v>
      </c>
      <c r="E35" s="213">
        <v>104.2</v>
      </c>
      <c r="F35" s="213">
        <v>103.6</v>
      </c>
      <c r="G35" s="209">
        <v>113.3</v>
      </c>
      <c r="H35" s="209">
        <v>102.1</v>
      </c>
      <c r="I35" s="209">
        <v>102.3</v>
      </c>
      <c r="J35" s="209">
        <v>91.2</v>
      </c>
      <c r="K35" s="209">
        <v>93.9</v>
      </c>
      <c r="L35" s="209">
        <v>110.7</v>
      </c>
      <c r="M35" s="209">
        <v>86.6</v>
      </c>
      <c r="N35" s="209">
        <v>112.2</v>
      </c>
      <c r="O35" s="431">
        <v>101.5</v>
      </c>
      <c r="P35" s="209">
        <v>95.2</v>
      </c>
      <c r="Q35" s="423">
        <v>106.5</v>
      </c>
      <c r="R35" s="424">
        <v>100</v>
      </c>
      <c r="S35" s="425">
        <v>101.5</v>
      </c>
    </row>
    <row r="36" spans="1:19" ht="22.5" customHeight="1">
      <c r="A36" s="426"/>
      <c r="B36" s="449"/>
      <c r="C36" s="211"/>
      <c r="D36" s="211"/>
      <c r="E36" s="428"/>
      <c r="F36" s="211"/>
      <c r="G36" s="211"/>
      <c r="H36" s="211"/>
      <c r="I36" s="211"/>
      <c r="J36" s="211"/>
      <c r="K36" s="211"/>
      <c r="L36" s="211"/>
      <c r="M36" s="211"/>
      <c r="N36" s="211"/>
      <c r="O36" s="450"/>
      <c r="P36" s="211"/>
      <c r="Q36" s="220"/>
      <c r="R36" s="430"/>
      <c r="S36" s="210"/>
    </row>
    <row r="37" spans="1:19" ht="24" customHeight="1">
      <c r="A37" s="222" t="s">
        <v>841</v>
      </c>
      <c r="B37" s="223">
        <v>103.2</v>
      </c>
      <c r="C37" s="223">
        <v>97.8</v>
      </c>
      <c r="D37" s="431">
        <v>100.3</v>
      </c>
      <c r="E37" s="209">
        <v>99.6</v>
      </c>
      <c r="F37" s="223">
        <v>107</v>
      </c>
      <c r="G37" s="223">
        <v>119.2</v>
      </c>
      <c r="H37" s="223">
        <v>107</v>
      </c>
      <c r="I37" s="223">
        <v>103.5</v>
      </c>
      <c r="J37" s="223">
        <v>98</v>
      </c>
      <c r="K37" s="223">
        <v>89.3</v>
      </c>
      <c r="L37" s="223">
        <v>109.8</v>
      </c>
      <c r="M37" s="223">
        <v>89.9</v>
      </c>
      <c r="N37" s="223">
        <v>108.6</v>
      </c>
      <c r="O37" s="223">
        <v>101.8</v>
      </c>
      <c r="P37" s="223">
        <v>101.1</v>
      </c>
      <c r="Q37" s="431">
        <v>107.8</v>
      </c>
      <c r="R37" s="224">
        <v>101.2</v>
      </c>
      <c r="S37" s="213">
        <v>103.4</v>
      </c>
    </row>
    <row r="38" spans="1:19" ht="24" customHeight="1">
      <c r="A38" s="222" t="s">
        <v>890</v>
      </c>
      <c r="B38" s="223">
        <v>94.9</v>
      </c>
      <c r="C38" s="221">
        <v>86.3</v>
      </c>
      <c r="D38" s="211">
        <v>89.7</v>
      </c>
      <c r="E38" s="211">
        <v>94.3</v>
      </c>
      <c r="F38" s="211">
        <v>96.2</v>
      </c>
      <c r="G38" s="211">
        <v>112.8</v>
      </c>
      <c r="H38" s="211">
        <v>94.6</v>
      </c>
      <c r="I38" s="211">
        <v>102.7</v>
      </c>
      <c r="J38" s="211">
        <v>90.5</v>
      </c>
      <c r="K38" s="211">
        <v>85</v>
      </c>
      <c r="L38" s="211">
        <v>100.8</v>
      </c>
      <c r="M38" s="211">
        <v>84.3</v>
      </c>
      <c r="N38" s="211">
        <v>109.7</v>
      </c>
      <c r="O38" s="211">
        <v>97.2</v>
      </c>
      <c r="P38" s="211">
        <v>91</v>
      </c>
      <c r="Q38" s="221">
        <v>101.9</v>
      </c>
      <c r="R38" s="224">
        <v>95.1</v>
      </c>
      <c r="S38" s="213">
        <v>93.5</v>
      </c>
    </row>
    <row r="39" spans="1:19" ht="24" customHeight="1">
      <c r="A39" s="222" t="s">
        <v>590</v>
      </c>
      <c r="B39" s="223">
        <v>98.5</v>
      </c>
      <c r="C39" s="214">
        <v>95.6</v>
      </c>
      <c r="D39" s="214">
        <v>98.1</v>
      </c>
      <c r="E39" s="214">
        <v>88.8</v>
      </c>
      <c r="F39" s="214">
        <v>100.3</v>
      </c>
      <c r="G39" s="214">
        <v>114.1</v>
      </c>
      <c r="H39" s="214">
        <v>98.9</v>
      </c>
      <c r="I39" s="214">
        <v>96.6</v>
      </c>
      <c r="J39" s="214">
        <v>89.7</v>
      </c>
      <c r="K39" s="214">
        <v>89.9</v>
      </c>
      <c r="L39" s="214">
        <v>104.2</v>
      </c>
      <c r="M39" s="214">
        <v>81.8</v>
      </c>
      <c r="N39" s="214">
        <v>106</v>
      </c>
      <c r="O39" s="214">
        <v>98</v>
      </c>
      <c r="P39" s="214">
        <v>86</v>
      </c>
      <c r="Q39" s="215">
        <v>105</v>
      </c>
      <c r="R39" s="224">
        <v>96.8</v>
      </c>
      <c r="S39" s="213">
        <v>101.6</v>
      </c>
    </row>
    <row r="40" spans="1:19" ht="24" customHeight="1">
      <c r="A40" s="222" t="s">
        <v>621</v>
      </c>
      <c r="B40" s="223">
        <v>99.4</v>
      </c>
      <c r="C40" s="218">
        <v>94.3</v>
      </c>
      <c r="D40" s="218">
        <v>97.1</v>
      </c>
      <c r="E40" s="218">
        <v>105.2</v>
      </c>
      <c r="F40" s="218">
        <v>98.2</v>
      </c>
      <c r="G40" s="218">
        <v>113.8</v>
      </c>
      <c r="H40" s="218">
        <v>97.8</v>
      </c>
      <c r="I40" s="218">
        <v>99</v>
      </c>
      <c r="J40" s="218">
        <v>88.9</v>
      </c>
      <c r="K40" s="218">
        <v>89.6</v>
      </c>
      <c r="L40" s="218">
        <v>111.9</v>
      </c>
      <c r="M40" s="218">
        <v>87</v>
      </c>
      <c r="N40" s="218">
        <v>107.3</v>
      </c>
      <c r="O40" s="218">
        <v>100.6</v>
      </c>
      <c r="P40" s="218">
        <v>94.9</v>
      </c>
      <c r="Q40" s="219">
        <v>106.3</v>
      </c>
      <c r="R40" s="224">
        <v>98.2</v>
      </c>
      <c r="S40" s="213">
        <v>99.5</v>
      </c>
    </row>
    <row r="41" spans="1:19" ht="24" customHeight="1">
      <c r="A41" s="222" t="s">
        <v>585</v>
      </c>
      <c r="B41" s="223">
        <v>105.1</v>
      </c>
      <c r="C41" s="211">
        <v>95.9</v>
      </c>
      <c r="D41" s="211">
        <v>101.4</v>
      </c>
      <c r="E41" s="211">
        <v>114.3</v>
      </c>
      <c r="F41" s="211">
        <v>106.3</v>
      </c>
      <c r="G41" s="211">
        <v>121.6</v>
      </c>
      <c r="H41" s="211">
        <v>104.3</v>
      </c>
      <c r="I41" s="211">
        <v>107.8</v>
      </c>
      <c r="J41" s="211">
        <v>95.5</v>
      </c>
      <c r="K41" s="211">
        <v>98.9</v>
      </c>
      <c r="L41" s="211">
        <v>107.9</v>
      </c>
      <c r="M41" s="211">
        <v>94.5</v>
      </c>
      <c r="N41" s="211">
        <v>127.9</v>
      </c>
      <c r="O41" s="211">
        <v>106.4</v>
      </c>
      <c r="P41" s="211">
        <v>96.2</v>
      </c>
      <c r="Q41" s="220">
        <v>107.6</v>
      </c>
      <c r="R41" s="224">
        <v>103.3</v>
      </c>
      <c r="S41" s="213">
        <v>104.3</v>
      </c>
    </row>
    <row r="42" spans="1:19" ht="24" customHeight="1">
      <c r="A42" s="222" t="s">
        <v>622</v>
      </c>
      <c r="B42" s="223">
        <v>100.9</v>
      </c>
      <c r="C42" s="211">
        <v>89.3</v>
      </c>
      <c r="D42" s="221">
        <v>94.1</v>
      </c>
      <c r="E42" s="210">
        <v>105</v>
      </c>
      <c r="F42" s="211">
        <v>101.5</v>
      </c>
      <c r="G42" s="211">
        <v>117.4</v>
      </c>
      <c r="H42" s="211">
        <v>104.6</v>
      </c>
      <c r="I42" s="211">
        <v>105.7</v>
      </c>
      <c r="J42" s="211">
        <v>91.1</v>
      </c>
      <c r="K42" s="211">
        <v>94</v>
      </c>
      <c r="L42" s="211">
        <v>113.5</v>
      </c>
      <c r="M42" s="211">
        <v>89.1</v>
      </c>
      <c r="N42" s="211">
        <v>118.7</v>
      </c>
      <c r="O42" s="211">
        <v>103.4</v>
      </c>
      <c r="P42" s="211">
        <v>96.5</v>
      </c>
      <c r="Q42" s="220">
        <v>103.1</v>
      </c>
      <c r="R42" s="224">
        <v>99.6</v>
      </c>
      <c r="S42" s="213">
        <v>97.4</v>
      </c>
    </row>
    <row r="43" spans="1:19" ht="24" customHeight="1">
      <c r="A43" s="222" t="s">
        <v>623</v>
      </c>
      <c r="B43" s="223">
        <v>105.6</v>
      </c>
      <c r="C43" s="211">
        <v>96.2</v>
      </c>
      <c r="D43" s="221">
        <v>103.5</v>
      </c>
      <c r="E43" s="210">
        <v>109.6</v>
      </c>
      <c r="F43" s="211">
        <v>107.7</v>
      </c>
      <c r="G43" s="211">
        <v>120.1</v>
      </c>
      <c r="H43" s="211">
        <v>106.7</v>
      </c>
      <c r="I43" s="211">
        <v>108.9</v>
      </c>
      <c r="J43" s="211">
        <v>97</v>
      </c>
      <c r="K43" s="211">
        <v>102.4</v>
      </c>
      <c r="L43" s="211">
        <v>111</v>
      </c>
      <c r="M43" s="211">
        <v>89.4</v>
      </c>
      <c r="N43" s="211">
        <v>121.9</v>
      </c>
      <c r="O43" s="211">
        <v>105.9</v>
      </c>
      <c r="P43" s="211">
        <v>99.6</v>
      </c>
      <c r="Q43" s="220">
        <v>109</v>
      </c>
      <c r="R43" s="224">
        <v>103.3</v>
      </c>
      <c r="S43" s="213">
        <v>105.7</v>
      </c>
    </row>
    <row r="44" spans="1:19" ht="24" customHeight="1">
      <c r="A44" s="222" t="s">
        <v>586</v>
      </c>
      <c r="B44" s="223">
        <v>105.8</v>
      </c>
      <c r="C44" s="211">
        <v>101.3</v>
      </c>
      <c r="D44" s="221">
        <v>103.7</v>
      </c>
      <c r="E44" s="210">
        <v>114.9</v>
      </c>
      <c r="F44" s="211">
        <v>111.5</v>
      </c>
      <c r="G44" s="211">
        <v>112.9</v>
      </c>
      <c r="H44" s="211">
        <v>104.2</v>
      </c>
      <c r="I44" s="211">
        <v>113</v>
      </c>
      <c r="J44" s="211">
        <v>95.5</v>
      </c>
      <c r="K44" s="211">
        <v>102.1</v>
      </c>
      <c r="L44" s="211">
        <v>112.3</v>
      </c>
      <c r="M44" s="211">
        <v>88.1</v>
      </c>
      <c r="N44" s="211">
        <v>122.2</v>
      </c>
      <c r="O44" s="211">
        <v>106</v>
      </c>
      <c r="P44" s="211">
        <v>105.7</v>
      </c>
      <c r="Q44" s="220">
        <v>112.3</v>
      </c>
      <c r="R44" s="224">
        <v>105</v>
      </c>
      <c r="S44" s="213">
        <v>107.4</v>
      </c>
    </row>
    <row r="45" spans="1:19" ht="24" customHeight="1">
      <c r="A45" s="222" t="s">
        <v>587</v>
      </c>
      <c r="B45" s="223">
        <v>94.3</v>
      </c>
      <c r="C45" s="211">
        <v>83.2</v>
      </c>
      <c r="D45" s="221">
        <v>90</v>
      </c>
      <c r="E45" s="210">
        <v>98.9</v>
      </c>
      <c r="F45" s="211">
        <v>99.4</v>
      </c>
      <c r="G45" s="211">
        <v>102.1</v>
      </c>
      <c r="H45" s="211">
        <v>101.6</v>
      </c>
      <c r="I45" s="211">
        <v>89.4</v>
      </c>
      <c r="J45" s="211">
        <v>82.8</v>
      </c>
      <c r="K45" s="211">
        <v>84.6</v>
      </c>
      <c r="L45" s="211">
        <v>116</v>
      </c>
      <c r="M45" s="211">
        <v>85.9</v>
      </c>
      <c r="N45" s="211">
        <v>85.7</v>
      </c>
      <c r="O45" s="211">
        <v>98.5</v>
      </c>
      <c r="P45" s="211">
        <v>93.4</v>
      </c>
      <c r="Q45" s="220">
        <v>101.4</v>
      </c>
      <c r="R45" s="224">
        <v>95.6</v>
      </c>
      <c r="S45" s="213">
        <v>94.3</v>
      </c>
    </row>
    <row r="46" spans="1:19" ht="24" customHeight="1">
      <c r="A46" s="222" t="s">
        <v>588</v>
      </c>
      <c r="B46" s="223">
        <v>100.6</v>
      </c>
      <c r="C46" s="211">
        <v>95.7</v>
      </c>
      <c r="D46" s="221">
        <v>99.5</v>
      </c>
      <c r="E46" s="210">
        <v>105.6</v>
      </c>
      <c r="F46" s="211">
        <v>105.1</v>
      </c>
      <c r="G46" s="211">
        <v>109</v>
      </c>
      <c r="H46" s="211">
        <v>101.3</v>
      </c>
      <c r="I46" s="211">
        <v>95.6</v>
      </c>
      <c r="J46" s="211">
        <v>88.5</v>
      </c>
      <c r="K46" s="211">
        <v>93.8</v>
      </c>
      <c r="L46" s="211">
        <v>111.9</v>
      </c>
      <c r="M46" s="211">
        <v>84.3</v>
      </c>
      <c r="N46" s="211">
        <v>111.4</v>
      </c>
      <c r="O46" s="211">
        <v>99.5</v>
      </c>
      <c r="P46" s="211">
        <v>92.2</v>
      </c>
      <c r="Q46" s="220">
        <v>108.6</v>
      </c>
      <c r="R46" s="224">
        <v>99.6</v>
      </c>
      <c r="S46" s="213">
        <v>101.3</v>
      </c>
    </row>
    <row r="47" spans="1:19" ht="24" customHeight="1">
      <c r="A47" s="222" t="s">
        <v>589</v>
      </c>
      <c r="B47" s="223">
        <v>104</v>
      </c>
      <c r="C47" s="211">
        <v>99</v>
      </c>
      <c r="D47" s="221">
        <v>101.4</v>
      </c>
      <c r="E47" s="210">
        <v>116.1</v>
      </c>
      <c r="F47" s="211">
        <v>111.9</v>
      </c>
      <c r="G47" s="211">
        <v>112.4</v>
      </c>
      <c r="H47" s="211">
        <v>102.7</v>
      </c>
      <c r="I47" s="211">
        <v>107</v>
      </c>
      <c r="J47" s="211">
        <v>97.5</v>
      </c>
      <c r="K47" s="211">
        <v>98.6</v>
      </c>
      <c r="L47" s="211">
        <v>115</v>
      </c>
      <c r="M47" s="211">
        <v>85.1</v>
      </c>
      <c r="N47" s="211">
        <v>124.1</v>
      </c>
      <c r="O47" s="211">
        <v>103.4</v>
      </c>
      <c r="P47" s="211">
        <v>100.3</v>
      </c>
      <c r="Q47" s="220">
        <v>109.2</v>
      </c>
      <c r="R47" s="224">
        <v>103.8</v>
      </c>
      <c r="S47" s="213">
        <v>106.1</v>
      </c>
    </row>
    <row r="48" spans="1:19" ht="24" customHeight="1">
      <c r="A48" s="222" t="s">
        <v>554</v>
      </c>
      <c r="B48" s="223">
        <v>100.5</v>
      </c>
      <c r="C48" s="211">
        <v>93.3</v>
      </c>
      <c r="D48" s="221">
        <v>101.1</v>
      </c>
      <c r="E48" s="210">
        <v>95.1</v>
      </c>
      <c r="F48" s="211">
        <v>102.2</v>
      </c>
      <c r="G48" s="211">
        <v>111.5</v>
      </c>
      <c r="H48" s="211">
        <v>104.8</v>
      </c>
      <c r="I48" s="211">
        <v>97.6</v>
      </c>
      <c r="J48" s="211">
        <v>87.8</v>
      </c>
      <c r="K48" s="211">
        <v>91</v>
      </c>
      <c r="L48" s="211">
        <v>110.4</v>
      </c>
      <c r="M48" s="211">
        <v>85</v>
      </c>
      <c r="N48" s="211">
        <v>103.8</v>
      </c>
      <c r="O48" s="211">
        <v>97.7</v>
      </c>
      <c r="P48" s="211">
        <v>91.9</v>
      </c>
      <c r="Q48" s="220">
        <v>108.9</v>
      </c>
      <c r="R48" s="224">
        <v>99.8</v>
      </c>
      <c r="S48" s="213">
        <v>104.6</v>
      </c>
    </row>
    <row r="49" spans="1:19" s="986" customFormat="1" ht="24" customHeight="1">
      <c r="A49" s="222" t="s">
        <v>560</v>
      </c>
      <c r="B49" s="223">
        <v>101</v>
      </c>
      <c r="C49" s="211">
        <v>93.6</v>
      </c>
      <c r="D49" s="221">
        <v>99.8</v>
      </c>
      <c r="E49" s="210">
        <v>102.7</v>
      </c>
      <c r="F49" s="211">
        <v>102.4</v>
      </c>
      <c r="G49" s="211">
        <v>111.7</v>
      </c>
      <c r="H49" s="211">
        <v>103.6</v>
      </c>
      <c r="I49" s="211">
        <v>104.2</v>
      </c>
      <c r="J49" s="211">
        <v>90.1</v>
      </c>
      <c r="K49" s="211">
        <v>96.4</v>
      </c>
      <c r="L49" s="211">
        <v>113.3</v>
      </c>
      <c r="M49" s="211">
        <v>84.4</v>
      </c>
      <c r="N49" s="211">
        <v>107.2</v>
      </c>
      <c r="O49" s="211">
        <v>100.8</v>
      </c>
      <c r="P49" s="211">
        <v>94.3</v>
      </c>
      <c r="Q49" s="220">
        <v>104.8</v>
      </c>
      <c r="R49" s="224">
        <v>99.6</v>
      </c>
      <c r="S49" s="213">
        <v>102</v>
      </c>
    </row>
    <row r="50" spans="1:19" ht="9.75" customHeight="1">
      <c r="A50" s="451"/>
      <c r="B50" s="452"/>
      <c r="C50" s="453"/>
      <c r="D50" s="454"/>
      <c r="E50" s="455"/>
      <c r="F50" s="456"/>
      <c r="G50" s="453"/>
      <c r="H50" s="453"/>
      <c r="I50" s="453"/>
      <c r="J50" s="453"/>
      <c r="K50" s="453"/>
      <c r="L50" s="453"/>
      <c r="M50" s="453"/>
      <c r="N50" s="453"/>
      <c r="O50" s="453"/>
      <c r="P50" s="453"/>
      <c r="Q50" s="457"/>
      <c r="R50" s="458"/>
      <c r="S50" s="459"/>
    </row>
    <row r="51" spans="1:19" s="207" customFormat="1" ht="18" customHeight="1">
      <c r="A51" s="1217"/>
      <c r="B51" s="1217"/>
      <c r="C51" s="1217"/>
      <c r="D51" s="1217"/>
      <c r="E51" s="1217"/>
      <c r="F51" s="1217"/>
      <c r="G51" s="1217"/>
      <c r="H51" s="1217"/>
      <c r="I51" s="1217"/>
      <c r="J51" s="1217"/>
      <c r="K51" s="1217"/>
      <c r="L51" s="1217"/>
      <c r="M51" s="1217"/>
      <c r="N51" s="1217"/>
      <c r="O51" s="1217"/>
      <c r="P51" s="1217"/>
      <c r="Q51" s="1217"/>
      <c r="R51" s="1217"/>
      <c r="S51" s="1217"/>
    </row>
    <row r="52" spans="1:19" ht="14.25">
      <c r="C52" s="206"/>
      <c r="D52" s="206"/>
      <c r="E52" s="206"/>
      <c r="F52" s="206"/>
      <c r="G52" s="206"/>
      <c r="H52" s="206"/>
      <c r="I52" s="206"/>
      <c r="J52" s="206"/>
      <c r="K52" s="206"/>
      <c r="L52" s="206"/>
      <c r="M52" s="206"/>
      <c r="O52" s="206"/>
      <c r="P52" s="206"/>
      <c r="Q52" s="206"/>
    </row>
  </sheetData>
  <mergeCells count="15">
    <mergeCell ref="A28:L28"/>
    <mergeCell ref="A51:S51"/>
    <mergeCell ref="Q29:Q31"/>
    <mergeCell ref="R29:S29"/>
    <mergeCell ref="S30:S31"/>
    <mergeCell ref="M28:N28"/>
    <mergeCell ref="F1:G1"/>
    <mergeCell ref="R27:S27"/>
    <mergeCell ref="R1:S1"/>
    <mergeCell ref="A2:L2"/>
    <mergeCell ref="A25:S25"/>
    <mergeCell ref="Q3:Q5"/>
    <mergeCell ref="A26:S26"/>
    <mergeCell ref="R3:S3"/>
    <mergeCell ref="S4:S5"/>
  </mergeCells>
  <phoneticPr fontId="4"/>
  <pageMargins left="0.59055118110236227" right="0.39370078740157483" top="0.70866141732283472" bottom="0.59055118110236227" header="0" footer="0.27559055118110237"/>
  <pageSetup paperSize="9" scale="61" firstPageNumber="8" orientation="portrait" useFirstPageNumber="1" r:id="rId1"/>
  <headerFooter scaleWithDoc="0" alignWithMargins="0">
    <oddFooter xml:space="preserve">&amp;C
</oddFooter>
  </headerFooter>
  <ignoredErrors>
    <ignoredError sqref="A39:A49 A13:A2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K80"/>
  <sheetViews>
    <sheetView zoomScaleNormal="100" workbookViewId="0"/>
  </sheetViews>
  <sheetFormatPr defaultColWidth="20" defaultRowHeight="11.25"/>
  <cols>
    <col min="1" max="1" width="22.625" style="876" customWidth="1"/>
    <col min="2" max="9" width="11.625" style="877" customWidth="1"/>
    <col min="10" max="10" width="9" style="877" customWidth="1"/>
    <col min="11" max="13" width="12.125" style="877" customWidth="1"/>
    <col min="14" max="16384" width="20" style="877"/>
  </cols>
  <sheetData>
    <row r="1" spans="1:11" ht="14.25" customHeight="1"/>
    <row r="2" spans="1:11" ht="27" customHeight="1" thickBot="1">
      <c r="A2" s="1229" t="s">
        <v>199</v>
      </c>
      <c r="B2" s="1229"/>
      <c r="C2" s="1229"/>
      <c r="E2" s="1022" t="s">
        <v>726</v>
      </c>
      <c r="F2" s="1241" t="s">
        <v>868</v>
      </c>
      <c r="G2" s="1242"/>
      <c r="H2" s="878"/>
    </row>
    <row r="3" spans="1:11" ht="15" customHeight="1" thickTop="1">
      <c r="A3" s="1221" t="s">
        <v>490</v>
      </c>
      <c r="B3" s="1231" t="s">
        <v>218</v>
      </c>
      <c r="C3" s="1232"/>
      <c r="D3" s="879"/>
      <c r="E3" s="879"/>
      <c r="F3" s="879"/>
      <c r="G3" s="879"/>
      <c r="H3" s="880"/>
      <c r="I3" s="880"/>
    </row>
    <row r="4" spans="1:11" s="876" customFormat="1" ht="15" customHeight="1">
      <c r="A4" s="1222"/>
      <c r="B4" s="1233"/>
      <c r="C4" s="1234"/>
      <c r="D4" s="1219" t="s">
        <v>219</v>
      </c>
      <c r="E4" s="1237"/>
      <c r="F4" s="881"/>
      <c r="G4" s="882"/>
      <c r="H4" s="1219" t="s">
        <v>220</v>
      </c>
      <c r="I4" s="1237"/>
    </row>
    <row r="5" spans="1:11" s="876" customFormat="1" ht="15" customHeight="1">
      <c r="A5" s="1222"/>
      <c r="B5" s="1233"/>
      <c r="C5" s="1234"/>
      <c r="D5" s="1233"/>
      <c r="E5" s="1234"/>
      <c r="F5" s="1219" t="s">
        <v>511</v>
      </c>
      <c r="G5" s="1240"/>
      <c r="H5" s="1233"/>
      <c r="I5" s="1234"/>
    </row>
    <row r="6" spans="1:11" s="876" customFormat="1" ht="16.5" customHeight="1">
      <c r="A6" s="1223"/>
      <c r="B6" s="1075" t="s">
        <v>896</v>
      </c>
      <c r="C6" s="883" t="s">
        <v>221</v>
      </c>
      <c r="D6" s="1075" t="s">
        <v>896</v>
      </c>
      <c r="E6" s="883" t="s">
        <v>221</v>
      </c>
      <c r="F6" s="1075" t="s">
        <v>896</v>
      </c>
      <c r="G6" s="884" t="s">
        <v>221</v>
      </c>
      <c r="H6" s="1075" t="s">
        <v>896</v>
      </c>
      <c r="I6" s="885" t="s">
        <v>222</v>
      </c>
    </row>
    <row r="7" spans="1:11" ht="17.25" customHeight="1">
      <c r="A7" s="886"/>
      <c r="B7" s="887" t="s">
        <v>116</v>
      </c>
      <c r="C7" s="888" t="s">
        <v>24</v>
      </c>
      <c r="D7" s="887" t="s">
        <v>116</v>
      </c>
      <c r="E7" s="888" t="s">
        <v>24</v>
      </c>
      <c r="F7" s="887" t="s">
        <v>116</v>
      </c>
      <c r="G7" s="888" t="s">
        <v>24</v>
      </c>
      <c r="H7" s="887" t="s">
        <v>116</v>
      </c>
      <c r="I7" s="889" t="s">
        <v>208</v>
      </c>
    </row>
    <row r="8" spans="1:11" ht="14.45" customHeight="1">
      <c r="A8" s="890" t="s">
        <v>117</v>
      </c>
      <c r="B8" s="1076">
        <v>572540</v>
      </c>
      <c r="C8" s="1077">
        <v>1.4</v>
      </c>
      <c r="D8" s="1076">
        <v>260591</v>
      </c>
      <c r="E8" s="1077">
        <v>0.9</v>
      </c>
      <c r="F8" s="1076">
        <v>243211</v>
      </c>
      <c r="G8" s="1077">
        <v>1.5</v>
      </c>
      <c r="H8" s="1078">
        <v>311949</v>
      </c>
      <c r="I8" s="1079">
        <v>5448</v>
      </c>
      <c r="J8" s="891"/>
      <c r="K8" s="892"/>
    </row>
    <row r="9" spans="1:11" ht="14.45" customHeight="1">
      <c r="A9" s="890" t="s">
        <v>106</v>
      </c>
      <c r="B9" s="1076">
        <v>643455</v>
      </c>
      <c r="C9" s="1077">
        <v>6.6</v>
      </c>
      <c r="D9" s="1076">
        <v>305116</v>
      </c>
      <c r="E9" s="1077">
        <v>4.5999999999999996</v>
      </c>
      <c r="F9" s="1076">
        <v>286102</v>
      </c>
      <c r="G9" s="1077">
        <v>4.9000000000000004</v>
      </c>
      <c r="H9" s="1078">
        <v>338339</v>
      </c>
      <c r="I9" s="1079">
        <v>26693</v>
      </c>
      <c r="J9" s="891"/>
      <c r="K9" s="892"/>
    </row>
    <row r="10" spans="1:11" ht="14.45" customHeight="1">
      <c r="A10" s="890" t="s">
        <v>107</v>
      </c>
      <c r="B10" s="1076">
        <v>589100</v>
      </c>
      <c r="C10" s="1077">
        <v>3.8</v>
      </c>
      <c r="D10" s="1076">
        <v>276815</v>
      </c>
      <c r="E10" s="1077">
        <v>3.6</v>
      </c>
      <c r="F10" s="1076">
        <v>253668</v>
      </c>
      <c r="G10" s="1077">
        <v>3.5</v>
      </c>
      <c r="H10" s="1078">
        <v>312285</v>
      </c>
      <c r="I10" s="1079">
        <v>11929</v>
      </c>
      <c r="J10" s="891"/>
      <c r="K10" s="892"/>
    </row>
    <row r="11" spans="1:11" ht="14.45" customHeight="1">
      <c r="A11" s="890" t="s">
        <v>118</v>
      </c>
      <c r="B11" s="1076">
        <v>1362349</v>
      </c>
      <c r="C11" s="1077">
        <v>10.4</v>
      </c>
      <c r="D11" s="1076">
        <v>423647</v>
      </c>
      <c r="E11" s="1077">
        <v>1</v>
      </c>
      <c r="F11" s="1076">
        <v>375850</v>
      </c>
      <c r="G11" s="1077">
        <v>0</v>
      </c>
      <c r="H11" s="1078">
        <v>938702</v>
      </c>
      <c r="I11" s="1079">
        <v>124490</v>
      </c>
      <c r="J11" s="891"/>
      <c r="K11" s="892"/>
    </row>
    <row r="12" spans="1:11" ht="14.45" customHeight="1">
      <c r="A12" s="890" t="s">
        <v>119</v>
      </c>
      <c r="B12" s="1076">
        <v>889135</v>
      </c>
      <c r="C12" s="1077">
        <v>11.6</v>
      </c>
      <c r="D12" s="1076">
        <v>364504</v>
      </c>
      <c r="E12" s="1077">
        <v>12.2</v>
      </c>
      <c r="F12" s="1076">
        <v>342313</v>
      </c>
      <c r="G12" s="1077">
        <v>9.4</v>
      </c>
      <c r="H12" s="1080">
        <v>524631</v>
      </c>
      <c r="I12" s="1079">
        <v>52410</v>
      </c>
      <c r="K12" s="892"/>
    </row>
    <row r="13" spans="1:11" ht="14.45" customHeight="1">
      <c r="A13" s="890" t="s">
        <v>239</v>
      </c>
      <c r="B13" s="1076">
        <v>525286</v>
      </c>
      <c r="C13" s="1077">
        <v>18.899999999999999</v>
      </c>
      <c r="D13" s="1076">
        <v>295169</v>
      </c>
      <c r="E13" s="1077">
        <v>-0.8</v>
      </c>
      <c r="F13" s="1076">
        <v>251639</v>
      </c>
      <c r="G13" s="1077">
        <v>5.8</v>
      </c>
      <c r="H13" s="1078">
        <v>230117</v>
      </c>
      <c r="I13" s="1079">
        <v>86105</v>
      </c>
      <c r="K13" s="892"/>
    </row>
    <row r="14" spans="1:11" ht="14.45" customHeight="1">
      <c r="A14" s="890" t="s">
        <v>240</v>
      </c>
      <c r="B14" s="1076">
        <v>417344</v>
      </c>
      <c r="C14" s="1077">
        <v>-2.5</v>
      </c>
      <c r="D14" s="1076">
        <v>213320</v>
      </c>
      <c r="E14" s="1077">
        <v>-2.6</v>
      </c>
      <c r="F14" s="1076">
        <v>201382</v>
      </c>
      <c r="G14" s="1077">
        <v>-1.6</v>
      </c>
      <c r="H14" s="1078">
        <v>204024</v>
      </c>
      <c r="I14" s="1079">
        <v>-4944</v>
      </c>
      <c r="J14" s="891"/>
      <c r="K14" s="892"/>
    </row>
    <row r="15" spans="1:11" ht="14.45" customHeight="1">
      <c r="A15" s="890" t="s">
        <v>241</v>
      </c>
      <c r="B15" s="1076">
        <v>847995</v>
      </c>
      <c r="C15" s="1077">
        <v>19.8</v>
      </c>
      <c r="D15" s="1076">
        <v>362980</v>
      </c>
      <c r="E15" s="1077">
        <v>19.7</v>
      </c>
      <c r="F15" s="1076">
        <v>351464</v>
      </c>
      <c r="G15" s="1077">
        <v>19.8</v>
      </c>
      <c r="H15" s="1080">
        <v>485015</v>
      </c>
      <c r="I15" s="1079">
        <v>80567</v>
      </c>
      <c r="J15" s="891"/>
      <c r="K15" s="892"/>
    </row>
    <row r="16" spans="1:11" ht="14.45" customHeight="1">
      <c r="A16" s="890" t="s">
        <v>320</v>
      </c>
      <c r="B16" s="1076">
        <v>586840</v>
      </c>
      <c r="C16" s="1077">
        <v>20.9</v>
      </c>
      <c r="D16" s="1076">
        <v>261143</v>
      </c>
      <c r="E16" s="1077">
        <v>0.7</v>
      </c>
      <c r="F16" s="1076">
        <v>247739</v>
      </c>
      <c r="G16" s="1077">
        <v>3.4</v>
      </c>
      <c r="H16" s="1078">
        <v>325697</v>
      </c>
      <c r="I16" s="1079">
        <v>99792</v>
      </c>
      <c r="J16" s="891"/>
      <c r="K16" s="892"/>
    </row>
    <row r="17" spans="1:11" ht="14.45" customHeight="1">
      <c r="A17" s="890" t="s">
        <v>192</v>
      </c>
      <c r="B17" s="1076">
        <v>856492</v>
      </c>
      <c r="C17" s="1077">
        <v>-0.7</v>
      </c>
      <c r="D17" s="1076">
        <v>344050</v>
      </c>
      <c r="E17" s="1077">
        <v>11.4</v>
      </c>
      <c r="F17" s="1076">
        <v>325172</v>
      </c>
      <c r="G17" s="1077">
        <v>13.3</v>
      </c>
      <c r="H17" s="1078">
        <v>512442</v>
      </c>
      <c r="I17" s="1079">
        <v>-41709</v>
      </c>
      <c r="J17" s="891"/>
      <c r="K17" s="892"/>
    </row>
    <row r="18" spans="1:11" ht="14.45" customHeight="1">
      <c r="A18" s="890" t="s">
        <v>242</v>
      </c>
      <c r="B18" s="1076">
        <v>200471</v>
      </c>
      <c r="C18" s="1077">
        <v>26.9</v>
      </c>
      <c r="D18" s="1076">
        <v>130352</v>
      </c>
      <c r="E18" s="1077">
        <v>8.1</v>
      </c>
      <c r="F18" s="1076">
        <v>121630</v>
      </c>
      <c r="G18" s="1077">
        <v>7.7</v>
      </c>
      <c r="H18" s="1080">
        <v>70119</v>
      </c>
      <c r="I18" s="1079">
        <v>32717</v>
      </c>
      <c r="K18" s="892"/>
    </row>
    <row r="19" spans="1:11" ht="14.45" customHeight="1">
      <c r="A19" s="890" t="s">
        <v>191</v>
      </c>
      <c r="B19" s="1076">
        <v>237342</v>
      </c>
      <c r="C19" s="1077">
        <v>-14</v>
      </c>
      <c r="D19" s="1076">
        <v>164018</v>
      </c>
      <c r="E19" s="1077">
        <v>-13.2</v>
      </c>
      <c r="F19" s="1076">
        <v>156816</v>
      </c>
      <c r="G19" s="1077">
        <v>-7.9</v>
      </c>
      <c r="H19" s="1078">
        <v>73324</v>
      </c>
      <c r="I19" s="1079">
        <v>-13634</v>
      </c>
      <c r="K19" s="892"/>
    </row>
    <row r="20" spans="1:11" ht="14.45" customHeight="1">
      <c r="A20" s="890" t="s">
        <v>243</v>
      </c>
      <c r="B20" s="1076">
        <v>1136639</v>
      </c>
      <c r="C20" s="1077">
        <v>2.1</v>
      </c>
      <c r="D20" s="1076">
        <v>355396</v>
      </c>
      <c r="E20" s="1077">
        <v>0.5</v>
      </c>
      <c r="F20" s="1076">
        <v>348456</v>
      </c>
      <c r="G20" s="1077">
        <v>0.3</v>
      </c>
      <c r="H20" s="1078">
        <v>781243</v>
      </c>
      <c r="I20" s="1079">
        <v>21370</v>
      </c>
      <c r="K20" s="892"/>
    </row>
    <row r="21" spans="1:11" ht="14.45" customHeight="1">
      <c r="A21" s="890" t="s">
        <v>244</v>
      </c>
      <c r="B21" s="1076">
        <v>641008</v>
      </c>
      <c r="C21" s="1077">
        <v>-5.8</v>
      </c>
      <c r="D21" s="1076">
        <v>270861</v>
      </c>
      <c r="E21" s="1077">
        <v>-2.1</v>
      </c>
      <c r="F21" s="1076">
        <v>255535</v>
      </c>
      <c r="G21" s="1077">
        <v>-1.9</v>
      </c>
      <c r="H21" s="1078">
        <v>370147</v>
      </c>
      <c r="I21" s="1079">
        <v>-33535</v>
      </c>
      <c r="J21" s="891"/>
      <c r="K21" s="892"/>
    </row>
    <row r="22" spans="1:11" ht="14.45" customHeight="1">
      <c r="A22" s="890" t="s">
        <v>181</v>
      </c>
      <c r="B22" s="1076">
        <v>737272</v>
      </c>
      <c r="C22" s="1077">
        <v>10.8</v>
      </c>
      <c r="D22" s="1076">
        <v>298829</v>
      </c>
      <c r="E22" s="1077">
        <v>0.9</v>
      </c>
      <c r="F22" s="1076">
        <v>292867</v>
      </c>
      <c r="G22" s="1077">
        <v>4.3</v>
      </c>
      <c r="H22" s="1078">
        <v>438443</v>
      </c>
      <c r="I22" s="1079">
        <v>69277</v>
      </c>
      <c r="J22" s="891"/>
      <c r="K22" s="892"/>
    </row>
    <row r="23" spans="1:11" ht="14.45" customHeight="1">
      <c r="A23" s="890" t="s">
        <v>120</v>
      </c>
      <c r="B23" s="1076">
        <v>338968</v>
      </c>
      <c r="C23" s="1077">
        <v>3.7</v>
      </c>
      <c r="D23" s="1076">
        <v>218352</v>
      </c>
      <c r="E23" s="1077">
        <v>2.2999999999999998</v>
      </c>
      <c r="F23" s="1076">
        <v>196600</v>
      </c>
      <c r="G23" s="1077">
        <v>1.5</v>
      </c>
      <c r="H23" s="1078">
        <v>120616</v>
      </c>
      <c r="I23" s="1079">
        <v>7049</v>
      </c>
      <c r="J23" s="891"/>
      <c r="K23" s="892"/>
    </row>
    <row r="24" spans="1:11" ht="6.75" customHeight="1">
      <c r="A24" s="893"/>
      <c r="B24" s="894"/>
      <c r="C24" s="895"/>
      <c r="D24" s="896"/>
      <c r="E24" s="895"/>
      <c r="F24" s="896"/>
      <c r="G24" s="895"/>
      <c r="H24" s="897"/>
      <c r="I24" s="898"/>
    </row>
    <row r="25" spans="1:11" ht="15.75" customHeight="1">
      <c r="A25" s="899" t="s">
        <v>946</v>
      </c>
    </row>
    <row r="26" spans="1:11" ht="15.75" customHeight="1">
      <c r="A26" s="899"/>
    </row>
    <row r="27" spans="1:11" ht="30" customHeight="1" thickBot="1">
      <c r="A27" s="1229" t="s">
        <v>121</v>
      </c>
      <c r="B27" s="1229"/>
      <c r="C27" s="1229"/>
      <c r="F27" s="1022" t="s">
        <v>727</v>
      </c>
      <c r="G27" s="1023" t="s">
        <v>869</v>
      </c>
      <c r="H27" s="900"/>
    </row>
    <row r="28" spans="1:11" ht="16.5" customHeight="1" thickTop="1">
      <c r="A28" s="1226" t="s">
        <v>490</v>
      </c>
      <c r="B28" s="1231" t="s">
        <v>287</v>
      </c>
      <c r="C28" s="1232"/>
      <c r="D28" s="1230"/>
      <c r="E28" s="1230"/>
      <c r="F28" s="1230"/>
      <c r="G28" s="1238"/>
      <c r="H28" s="1231" t="s">
        <v>493</v>
      </c>
      <c r="I28" s="1232"/>
    </row>
    <row r="29" spans="1:11" s="876" customFormat="1" ht="16.5" customHeight="1">
      <c r="A29" s="1227"/>
      <c r="B29" s="1233"/>
      <c r="C29" s="1234"/>
      <c r="D29" s="1219" t="s">
        <v>492</v>
      </c>
      <c r="E29" s="1240"/>
      <c r="F29" s="1219" t="s">
        <v>491</v>
      </c>
      <c r="G29" s="1240"/>
      <c r="H29" s="1233"/>
      <c r="I29" s="1234"/>
    </row>
    <row r="30" spans="1:11" s="876" customFormat="1" ht="16.5" customHeight="1">
      <c r="A30" s="1228"/>
      <c r="B30" s="1075" t="s">
        <v>896</v>
      </c>
      <c r="C30" s="883" t="s">
        <v>221</v>
      </c>
      <c r="D30" s="1075" t="s">
        <v>896</v>
      </c>
      <c r="E30" s="883" t="s">
        <v>221</v>
      </c>
      <c r="F30" s="1075" t="s">
        <v>896</v>
      </c>
      <c r="G30" s="884" t="s">
        <v>221</v>
      </c>
      <c r="H30" s="1075" t="s">
        <v>896</v>
      </c>
      <c r="I30" s="901" t="s">
        <v>222</v>
      </c>
    </row>
    <row r="31" spans="1:11" ht="15" customHeight="1">
      <c r="A31" s="886"/>
      <c r="B31" s="887" t="s">
        <v>122</v>
      </c>
      <c r="C31" s="902" t="s">
        <v>24</v>
      </c>
      <c r="D31" s="887" t="s">
        <v>122</v>
      </c>
      <c r="E31" s="888" t="s">
        <v>24</v>
      </c>
      <c r="F31" s="887" t="s">
        <v>122</v>
      </c>
      <c r="G31" s="902" t="s">
        <v>24</v>
      </c>
      <c r="H31" s="887" t="s">
        <v>123</v>
      </c>
      <c r="I31" s="889" t="s">
        <v>123</v>
      </c>
    </row>
    <row r="32" spans="1:11" ht="14.45" customHeight="1">
      <c r="A32" s="890" t="s">
        <v>117</v>
      </c>
      <c r="B32" s="1081">
        <v>145.30000000000001</v>
      </c>
      <c r="C32" s="914">
        <v>-2.1</v>
      </c>
      <c r="D32" s="1082">
        <v>136.1</v>
      </c>
      <c r="E32" s="914">
        <v>-1.2</v>
      </c>
      <c r="F32" s="1082">
        <v>9.1999999999999993</v>
      </c>
      <c r="G32" s="914">
        <v>-14.9</v>
      </c>
      <c r="H32" s="1082">
        <v>18.8</v>
      </c>
      <c r="I32" s="1083">
        <v>-0.2</v>
      </c>
    </row>
    <row r="33" spans="1:9" ht="14.45" customHeight="1">
      <c r="A33" s="890" t="s">
        <v>106</v>
      </c>
      <c r="B33" s="1082">
        <v>155.69999999999999</v>
      </c>
      <c r="C33" s="914">
        <v>-4.3</v>
      </c>
      <c r="D33" s="1082">
        <v>147.4</v>
      </c>
      <c r="E33" s="914">
        <v>-3.8</v>
      </c>
      <c r="F33" s="1082">
        <v>8.3000000000000007</v>
      </c>
      <c r="G33" s="914">
        <v>-11.7</v>
      </c>
      <c r="H33" s="1082">
        <v>19.8</v>
      </c>
      <c r="I33" s="1083">
        <v>-0.9</v>
      </c>
    </row>
    <row r="34" spans="1:9" ht="14.45" customHeight="1">
      <c r="A34" s="890" t="s">
        <v>107</v>
      </c>
      <c r="B34" s="1082">
        <v>158.4</v>
      </c>
      <c r="C34" s="914">
        <v>-0.5</v>
      </c>
      <c r="D34" s="1082">
        <v>147.4</v>
      </c>
      <c r="E34" s="914">
        <v>-0.5</v>
      </c>
      <c r="F34" s="1082">
        <v>11</v>
      </c>
      <c r="G34" s="914">
        <v>-1.7</v>
      </c>
      <c r="H34" s="1082">
        <v>19.3</v>
      </c>
      <c r="I34" s="1083">
        <v>-0.1</v>
      </c>
    </row>
    <row r="35" spans="1:9" ht="14.45" customHeight="1">
      <c r="A35" s="890" t="s">
        <v>118</v>
      </c>
      <c r="B35" s="1081">
        <v>149.19999999999999</v>
      </c>
      <c r="C35" s="914">
        <v>3.1</v>
      </c>
      <c r="D35" s="1082">
        <v>134.30000000000001</v>
      </c>
      <c r="E35" s="914">
        <v>1.9</v>
      </c>
      <c r="F35" s="1082">
        <v>14.9</v>
      </c>
      <c r="G35" s="914">
        <v>15.5</v>
      </c>
      <c r="H35" s="1082">
        <v>18.2</v>
      </c>
      <c r="I35" s="1083">
        <v>0.4</v>
      </c>
    </row>
    <row r="36" spans="1:9" ht="14.45" customHeight="1">
      <c r="A36" s="890" t="s">
        <v>119</v>
      </c>
      <c r="B36" s="1081">
        <v>158.80000000000001</v>
      </c>
      <c r="C36" s="914">
        <v>-4.3</v>
      </c>
      <c r="D36" s="1081">
        <v>147.9</v>
      </c>
      <c r="E36" s="914">
        <v>-4.0999999999999996</v>
      </c>
      <c r="F36" s="1081">
        <v>10.9</v>
      </c>
      <c r="G36" s="914">
        <v>-7.6</v>
      </c>
      <c r="H36" s="1081">
        <v>19.3</v>
      </c>
      <c r="I36" s="1083">
        <v>-1</v>
      </c>
    </row>
    <row r="37" spans="1:9" ht="14.45" customHeight="1">
      <c r="A37" s="890" t="s">
        <v>239</v>
      </c>
      <c r="B37" s="1082">
        <v>177</v>
      </c>
      <c r="C37" s="914">
        <v>-6.3</v>
      </c>
      <c r="D37" s="1082">
        <v>149.6</v>
      </c>
      <c r="E37" s="914">
        <v>-4.7</v>
      </c>
      <c r="F37" s="1082">
        <v>27.4</v>
      </c>
      <c r="G37" s="914">
        <v>-14.4</v>
      </c>
      <c r="H37" s="1082">
        <v>19.899999999999999</v>
      </c>
      <c r="I37" s="1083">
        <v>-1.1000000000000001</v>
      </c>
    </row>
    <row r="38" spans="1:9" ht="14.45" customHeight="1">
      <c r="A38" s="890" t="s">
        <v>240</v>
      </c>
      <c r="B38" s="1082">
        <v>138.4</v>
      </c>
      <c r="C38" s="914">
        <v>-3.2</v>
      </c>
      <c r="D38" s="1082">
        <v>131</v>
      </c>
      <c r="E38" s="914">
        <v>-2.2000000000000002</v>
      </c>
      <c r="F38" s="1082">
        <v>7.4</v>
      </c>
      <c r="G38" s="914">
        <v>-18.7</v>
      </c>
      <c r="H38" s="1082">
        <v>18.8</v>
      </c>
      <c r="I38" s="1083">
        <v>-0.6</v>
      </c>
    </row>
    <row r="39" spans="1:9" ht="14.45" customHeight="1">
      <c r="A39" s="890" t="s">
        <v>241</v>
      </c>
      <c r="B39" s="1082">
        <v>140.6</v>
      </c>
      <c r="C39" s="914">
        <v>0.7</v>
      </c>
      <c r="D39" s="1082">
        <v>133.69999999999999</v>
      </c>
      <c r="E39" s="914">
        <v>-0.6</v>
      </c>
      <c r="F39" s="1082">
        <v>6.9</v>
      </c>
      <c r="G39" s="914">
        <v>35.299999999999997</v>
      </c>
      <c r="H39" s="1082">
        <v>19.2</v>
      </c>
      <c r="I39" s="1083">
        <v>0.2</v>
      </c>
    </row>
    <row r="40" spans="1:9" ht="14.45" customHeight="1">
      <c r="A40" s="890" t="s">
        <v>320</v>
      </c>
      <c r="B40" s="1082">
        <v>141.69999999999999</v>
      </c>
      <c r="C40" s="914">
        <v>-8.1</v>
      </c>
      <c r="D40" s="1082">
        <v>136.4</v>
      </c>
      <c r="E40" s="914">
        <v>-4.9000000000000004</v>
      </c>
      <c r="F40" s="1082">
        <v>5.3</v>
      </c>
      <c r="G40" s="914">
        <v>-50.9</v>
      </c>
      <c r="H40" s="1082">
        <v>18.899999999999999</v>
      </c>
      <c r="I40" s="1083">
        <v>-0.3</v>
      </c>
    </row>
    <row r="41" spans="1:9" ht="14.45" customHeight="1">
      <c r="A41" s="890" t="s">
        <v>192</v>
      </c>
      <c r="B41" s="1082">
        <v>154.4</v>
      </c>
      <c r="C41" s="914">
        <v>8</v>
      </c>
      <c r="D41" s="1082">
        <v>145.30000000000001</v>
      </c>
      <c r="E41" s="914">
        <v>8.4</v>
      </c>
      <c r="F41" s="1082">
        <v>9.1</v>
      </c>
      <c r="G41" s="914">
        <v>3.4</v>
      </c>
      <c r="H41" s="1082">
        <v>19</v>
      </c>
      <c r="I41" s="1083">
        <v>0.8</v>
      </c>
    </row>
    <row r="42" spans="1:9" ht="14.45" customHeight="1">
      <c r="A42" s="890" t="s">
        <v>242</v>
      </c>
      <c r="B42" s="1082">
        <v>105</v>
      </c>
      <c r="C42" s="914">
        <v>3.2</v>
      </c>
      <c r="D42" s="1082">
        <v>99.9</v>
      </c>
      <c r="E42" s="914">
        <v>5</v>
      </c>
      <c r="F42" s="1082">
        <v>5.0999999999999996</v>
      </c>
      <c r="G42" s="914">
        <v>-22.7</v>
      </c>
      <c r="H42" s="1082">
        <v>16.2</v>
      </c>
      <c r="I42" s="1083">
        <v>1.2</v>
      </c>
    </row>
    <row r="43" spans="1:9" ht="14.45" customHeight="1">
      <c r="A43" s="890" t="s">
        <v>191</v>
      </c>
      <c r="B43" s="1082">
        <v>118.9</v>
      </c>
      <c r="C43" s="914">
        <v>-6.1</v>
      </c>
      <c r="D43" s="1082">
        <v>113.8</v>
      </c>
      <c r="E43" s="914">
        <v>-3.7</v>
      </c>
      <c r="F43" s="1082">
        <v>5.0999999999999996</v>
      </c>
      <c r="G43" s="914">
        <v>-39.299999999999997</v>
      </c>
      <c r="H43" s="1082">
        <v>18.100000000000001</v>
      </c>
      <c r="I43" s="1083">
        <v>-0.1</v>
      </c>
    </row>
    <row r="44" spans="1:9" ht="14.45" customHeight="1">
      <c r="A44" s="890" t="s">
        <v>243</v>
      </c>
      <c r="B44" s="1082">
        <v>147.9</v>
      </c>
      <c r="C44" s="914">
        <v>-1.3</v>
      </c>
      <c r="D44" s="1082">
        <v>133.9</v>
      </c>
      <c r="E44" s="914">
        <v>5.0999999999999996</v>
      </c>
      <c r="F44" s="1082">
        <v>14</v>
      </c>
      <c r="G44" s="914">
        <v>-37.799999999999997</v>
      </c>
      <c r="H44" s="1082">
        <v>18.7</v>
      </c>
      <c r="I44" s="1083">
        <v>0.9</v>
      </c>
    </row>
    <row r="45" spans="1:9" ht="14.45" customHeight="1">
      <c r="A45" s="890" t="s">
        <v>244</v>
      </c>
      <c r="B45" s="1082">
        <v>140.69999999999999</v>
      </c>
      <c r="C45" s="914">
        <v>-1</v>
      </c>
      <c r="D45" s="1082">
        <v>136.30000000000001</v>
      </c>
      <c r="E45" s="914">
        <v>-0.8</v>
      </c>
      <c r="F45" s="1082">
        <v>4.4000000000000004</v>
      </c>
      <c r="G45" s="914">
        <v>-8.3000000000000007</v>
      </c>
      <c r="H45" s="1082">
        <v>18.899999999999999</v>
      </c>
      <c r="I45" s="1083">
        <v>0.1</v>
      </c>
    </row>
    <row r="46" spans="1:9" ht="14.45" customHeight="1">
      <c r="A46" s="890" t="s">
        <v>181</v>
      </c>
      <c r="B46" s="1082">
        <v>141.19999999999999</v>
      </c>
      <c r="C46" s="914">
        <v>-6.7</v>
      </c>
      <c r="D46" s="1082">
        <v>136.6</v>
      </c>
      <c r="E46" s="914">
        <v>-4.4000000000000004</v>
      </c>
      <c r="F46" s="1082">
        <v>4.5999999999999996</v>
      </c>
      <c r="G46" s="914">
        <v>-45.2</v>
      </c>
      <c r="H46" s="1082">
        <v>18.899999999999999</v>
      </c>
      <c r="I46" s="1083">
        <v>-0.5</v>
      </c>
    </row>
    <row r="47" spans="1:9" ht="14.45" customHeight="1">
      <c r="A47" s="890" t="s">
        <v>120</v>
      </c>
      <c r="B47" s="1082">
        <v>146.9</v>
      </c>
      <c r="C47" s="914">
        <v>-2.8</v>
      </c>
      <c r="D47" s="1082">
        <v>135.69999999999999</v>
      </c>
      <c r="E47" s="914">
        <v>-2.9</v>
      </c>
      <c r="F47" s="1082">
        <v>11.2</v>
      </c>
      <c r="G47" s="914">
        <v>-1.7</v>
      </c>
      <c r="H47" s="1082">
        <v>18.399999999999999</v>
      </c>
      <c r="I47" s="1083">
        <v>-0.3</v>
      </c>
    </row>
    <row r="48" spans="1:9" ht="6.75" customHeight="1">
      <c r="A48" s="903"/>
      <c r="B48" s="904"/>
      <c r="C48" s="895"/>
      <c r="D48" s="904"/>
      <c r="E48" s="895"/>
      <c r="F48" s="904"/>
      <c r="G48" s="895"/>
      <c r="H48" s="904"/>
      <c r="I48" s="905"/>
    </row>
    <row r="49" spans="1:10" ht="12.75" customHeight="1">
      <c r="A49" s="906"/>
      <c r="B49" s="907"/>
      <c r="C49" s="908"/>
      <c r="D49" s="908"/>
      <c r="E49" s="908"/>
      <c r="F49" s="908"/>
      <c r="G49" s="908"/>
      <c r="H49" s="908"/>
      <c r="I49" s="908"/>
    </row>
    <row r="50" spans="1:10" s="999" customFormat="1" ht="27" customHeight="1" thickBot="1">
      <c r="A50" s="909" t="s">
        <v>190</v>
      </c>
      <c r="B50" s="910"/>
      <c r="C50" s="910"/>
      <c r="D50" s="877"/>
      <c r="E50" s="877"/>
      <c r="F50" s="1022" t="s">
        <v>680</v>
      </c>
      <c r="G50" s="1023"/>
      <c r="H50" s="1023" t="s">
        <v>870</v>
      </c>
      <c r="I50" s="877"/>
      <c r="J50" s="877"/>
    </row>
    <row r="51" spans="1:10" s="999" customFormat="1" ht="16.5" customHeight="1" thickTop="1">
      <c r="A51" s="1226" t="s">
        <v>490</v>
      </c>
      <c r="B51" s="1235" t="s">
        <v>489</v>
      </c>
      <c r="C51" s="1236"/>
      <c r="D51" s="1236"/>
      <c r="E51" s="1236"/>
      <c r="F51" s="1236"/>
      <c r="G51" s="1236"/>
      <c r="H51" s="1236"/>
      <c r="I51" s="1236"/>
      <c r="J51" s="877"/>
    </row>
    <row r="52" spans="1:10" s="911" customFormat="1" ht="16.5" customHeight="1">
      <c r="A52" s="1227"/>
      <c r="B52" s="1219" t="s">
        <v>340</v>
      </c>
      <c r="C52" s="1220"/>
      <c r="D52" s="1219" t="s">
        <v>488</v>
      </c>
      <c r="E52" s="1220"/>
      <c r="F52" s="1219" t="s">
        <v>487</v>
      </c>
      <c r="G52" s="1220"/>
      <c r="H52" s="1219" t="s">
        <v>341</v>
      </c>
      <c r="I52" s="1239"/>
      <c r="J52" s="876"/>
    </row>
    <row r="53" spans="1:10" s="911" customFormat="1" ht="16.5" customHeight="1">
      <c r="A53" s="1228"/>
      <c r="B53" s="1075" t="s">
        <v>896</v>
      </c>
      <c r="C53" s="884" t="s">
        <v>221</v>
      </c>
      <c r="D53" s="1075" t="s">
        <v>896</v>
      </c>
      <c r="E53" s="883" t="s">
        <v>222</v>
      </c>
      <c r="F53" s="1075" t="s">
        <v>896</v>
      </c>
      <c r="G53" s="883" t="s">
        <v>222</v>
      </c>
      <c r="H53" s="1075" t="s">
        <v>896</v>
      </c>
      <c r="I53" s="885" t="s">
        <v>222</v>
      </c>
      <c r="J53" s="876"/>
    </row>
    <row r="54" spans="1:10" s="999" customFormat="1" ht="15" customHeight="1">
      <c r="A54" s="886"/>
      <c r="B54" s="887" t="s">
        <v>18</v>
      </c>
      <c r="C54" s="888" t="s">
        <v>24</v>
      </c>
      <c r="D54" s="887" t="s">
        <v>24</v>
      </c>
      <c r="E54" s="889" t="s">
        <v>124</v>
      </c>
      <c r="F54" s="887" t="s">
        <v>24</v>
      </c>
      <c r="G54" s="889" t="s">
        <v>124</v>
      </c>
      <c r="H54" s="887" t="s">
        <v>24</v>
      </c>
      <c r="I54" s="889" t="s">
        <v>124</v>
      </c>
      <c r="J54" s="877"/>
    </row>
    <row r="55" spans="1:10" s="999" customFormat="1" ht="14.45" customHeight="1">
      <c r="A55" s="890" t="s">
        <v>117</v>
      </c>
      <c r="B55" s="913">
        <v>380763</v>
      </c>
      <c r="C55" s="914">
        <v>0.8</v>
      </c>
      <c r="D55" s="1084">
        <v>1.55</v>
      </c>
      <c r="E55" s="1085">
        <v>0.04</v>
      </c>
      <c r="F55" s="915">
        <v>1.05</v>
      </c>
      <c r="G55" s="1086">
        <v>0.01</v>
      </c>
      <c r="H55" s="1082">
        <v>24.9</v>
      </c>
      <c r="I55" s="1083">
        <v>0.8</v>
      </c>
      <c r="J55" s="891"/>
    </row>
    <row r="56" spans="1:10" s="999" customFormat="1" ht="14.45" customHeight="1">
      <c r="A56" s="890" t="s">
        <v>106</v>
      </c>
      <c r="B56" s="913">
        <v>24665</v>
      </c>
      <c r="C56" s="914">
        <v>0.8</v>
      </c>
      <c r="D56" s="1084">
        <v>6.4</v>
      </c>
      <c r="E56" s="1085">
        <v>4.07</v>
      </c>
      <c r="F56" s="915">
        <v>0.72</v>
      </c>
      <c r="G56" s="1086">
        <v>-0.04</v>
      </c>
      <c r="H56" s="1082">
        <v>4.7</v>
      </c>
      <c r="I56" s="1083">
        <v>1.1000000000000001</v>
      </c>
      <c r="J56" s="891"/>
    </row>
    <row r="57" spans="1:10" s="999" customFormat="1" ht="14.45" customHeight="1">
      <c r="A57" s="890" t="s">
        <v>107</v>
      </c>
      <c r="B57" s="913">
        <v>91036</v>
      </c>
      <c r="C57" s="914">
        <v>-1.3</v>
      </c>
      <c r="D57" s="1084">
        <v>0.5</v>
      </c>
      <c r="E57" s="1085">
        <v>-0.08</v>
      </c>
      <c r="F57" s="915">
        <v>0.71</v>
      </c>
      <c r="G57" s="1086">
        <v>-0.1</v>
      </c>
      <c r="H57" s="1082">
        <v>10.6</v>
      </c>
      <c r="I57" s="1083">
        <v>0</v>
      </c>
      <c r="J57" s="891"/>
    </row>
    <row r="58" spans="1:10" s="999" customFormat="1" ht="14.45" customHeight="1">
      <c r="A58" s="890" t="s">
        <v>118</v>
      </c>
      <c r="B58" s="913">
        <v>1784</v>
      </c>
      <c r="C58" s="914">
        <v>0.6</v>
      </c>
      <c r="D58" s="1084">
        <v>0.5</v>
      </c>
      <c r="E58" s="1085">
        <v>0.5</v>
      </c>
      <c r="F58" s="915">
        <v>1.17</v>
      </c>
      <c r="G58" s="1086">
        <v>-0.17</v>
      </c>
      <c r="H58" s="1082">
        <v>12.7</v>
      </c>
      <c r="I58" s="1083">
        <v>2.4</v>
      </c>
      <c r="J58" s="891"/>
    </row>
    <row r="59" spans="1:10" s="999" customFormat="1" ht="14.45" customHeight="1">
      <c r="A59" s="890" t="s">
        <v>119</v>
      </c>
      <c r="B59" s="913">
        <v>2852</v>
      </c>
      <c r="C59" s="914">
        <v>-1.1000000000000001</v>
      </c>
      <c r="D59" s="1084">
        <v>0.42</v>
      </c>
      <c r="E59" s="1085">
        <v>-0.69</v>
      </c>
      <c r="F59" s="915">
        <v>0.25</v>
      </c>
      <c r="G59" s="1086">
        <v>-0.45</v>
      </c>
      <c r="H59" s="1082">
        <v>1.8</v>
      </c>
      <c r="I59" s="1083">
        <v>-1.7</v>
      </c>
      <c r="J59" s="891"/>
    </row>
    <row r="60" spans="1:10" s="999" customFormat="1" ht="14.45" customHeight="1">
      <c r="A60" s="890" t="s">
        <v>239</v>
      </c>
      <c r="B60" s="913">
        <v>17020</v>
      </c>
      <c r="C60" s="914">
        <v>-3.8</v>
      </c>
      <c r="D60" s="1084">
        <v>1.07</v>
      </c>
      <c r="E60" s="1085">
        <v>0.6</v>
      </c>
      <c r="F60" s="915">
        <v>0.64</v>
      </c>
      <c r="G60" s="1086">
        <v>0.16</v>
      </c>
      <c r="H60" s="1082">
        <v>11.8</v>
      </c>
      <c r="I60" s="1083">
        <v>5.6</v>
      </c>
      <c r="J60" s="891"/>
    </row>
    <row r="61" spans="1:10" s="999" customFormat="1" ht="14.45" customHeight="1">
      <c r="A61" s="890" t="s">
        <v>240</v>
      </c>
      <c r="B61" s="913">
        <v>60530</v>
      </c>
      <c r="C61" s="914">
        <v>-3</v>
      </c>
      <c r="D61" s="1084">
        <v>1.8</v>
      </c>
      <c r="E61" s="1085">
        <v>-0.24</v>
      </c>
      <c r="F61" s="915">
        <v>1.18</v>
      </c>
      <c r="G61" s="1086">
        <v>0.03</v>
      </c>
      <c r="H61" s="1082">
        <v>44.7</v>
      </c>
      <c r="I61" s="1083">
        <v>2.5</v>
      </c>
      <c r="J61" s="891"/>
    </row>
    <row r="62" spans="1:10" s="999" customFormat="1" ht="14.45" customHeight="1">
      <c r="A62" s="890" t="s">
        <v>241</v>
      </c>
      <c r="B62" s="1078">
        <v>9450</v>
      </c>
      <c r="C62" s="914">
        <v>2.5</v>
      </c>
      <c r="D62" s="1084">
        <v>0.7</v>
      </c>
      <c r="E62" s="1085">
        <v>0.37</v>
      </c>
      <c r="F62" s="915">
        <v>0.91</v>
      </c>
      <c r="G62" s="1086">
        <v>-0.21</v>
      </c>
      <c r="H62" s="1087">
        <v>3.9</v>
      </c>
      <c r="I62" s="1083">
        <v>-2.7</v>
      </c>
      <c r="J62" s="891"/>
    </row>
    <row r="63" spans="1:10" s="999" customFormat="1" ht="14.45" customHeight="1">
      <c r="A63" s="890" t="s">
        <v>320</v>
      </c>
      <c r="B63" s="913">
        <v>2518</v>
      </c>
      <c r="C63" s="914">
        <v>15.7</v>
      </c>
      <c r="D63" s="1084">
        <v>1.44</v>
      </c>
      <c r="E63" s="1085">
        <v>1.26</v>
      </c>
      <c r="F63" s="915">
        <v>0.4</v>
      </c>
      <c r="G63" s="1086">
        <v>-1.67</v>
      </c>
      <c r="H63" s="1082">
        <v>24.5</v>
      </c>
      <c r="I63" s="1083">
        <v>4.9000000000000004</v>
      </c>
      <c r="J63" s="891"/>
    </row>
    <row r="64" spans="1:10" s="999" customFormat="1" ht="14.45" customHeight="1">
      <c r="A64" s="890" t="s">
        <v>192</v>
      </c>
      <c r="B64" s="913">
        <v>5721</v>
      </c>
      <c r="C64" s="914">
        <v>-1.5</v>
      </c>
      <c r="D64" s="1084">
        <v>0.95</v>
      </c>
      <c r="E64" s="1085">
        <v>0.55000000000000004</v>
      </c>
      <c r="F64" s="915">
        <v>0.68</v>
      </c>
      <c r="G64" s="1086">
        <v>-1.72</v>
      </c>
      <c r="H64" s="1082">
        <v>7.8</v>
      </c>
      <c r="I64" s="1083">
        <v>-13.9</v>
      </c>
      <c r="J64" s="891"/>
    </row>
    <row r="65" spans="1:10" s="999" customFormat="1" ht="14.45" customHeight="1">
      <c r="A65" s="890" t="s">
        <v>242</v>
      </c>
      <c r="B65" s="913">
        <v>26588</v>
      </c>
      <c r="C65" s="914">
        <v>9.1999999999999993</v>
      </c>
      <c r="D65" s="1084">
        <v>4.5599999999999996</v>
      </c>
      <c r="E65" s="1085">
        <v>-1.1599999999999999</v>
      </c>
      <c r="F65" s="915">
        <v>3.21</v>
      </c>
      <c r="G65" s="1086">
        <v>1.3</v>
      </c>
      <c r="H65" s="1082">
        <v>74</v>
      </c>
      <c r="I65" s="1083">
        <v>-0.8</v>
      </c>
      <c r="J65" s="891"/>
    </row>
    <row r="66" spans="1:10" s="999" customFormat="1" ht="14.45" customHeight="1">
      <c r="A66" s="890" t="s">
        <v>191</v>
      </c>
      <c r="B66" s="913">
        <v>11605</v>
      </c>
      <c r="C66" s="914">
        <v>17.5</v>
      </c>
      <c r="D66" s="1084">
        <v>1.39</v>
      </c>
      <c r="E66" s="1085">
        <v>-0.78</v>
      </c>
      <c r="F66" s="915">
        <v>0.9</v>
      </c>
      <c r="G66" s="1086">
        <v>0.18</v>
      </c>
      <c r="H66" s="1082">
        <v>53.8</v>
      </c>
      <c r="I66" s="1083">
        <v>6</v>
      </c>
      <c r="J66" s="912"/>
    </row>
    <row r="67" spans="1:10" s="999" customFormat="1" ht="14.45" customHeight="1">
      <c r="A67" s="890" t="s">
        <v>243</v>
      </c>
      <c r="B67" s="913">
        <v>26149</v>
      </c>
      <c r="C67" s="914">
        <v>-2.6</v>
      </c>
      <c r="D67" s="1084">
        <v>0.2</v>
      </c>
      <c r="E67" s="1085">
        <v>0.15</v>
      </c>
      <c r="F67" s="915">
        <v>0.23</v>
      </c>
      <c r="G67" s="1086">
        <v>0</v>
      </c>
      <c r="H67" s="1088">
        <v>16.2</v>
      </c>
      <c r="I67" s="1083">
        <v>-0.2</v>
      </c>
      <c r="J67" s="891"/>
    </row>
    <row r="68" spans="1:10" s="999" customFormat="1" ht="14.45" customHeight="1">
      <c r="A68" s="890" t="s">
        <v>244</v>
      </c>
      <c r="B68" s="1078">
        <v>70894</v>
      </c>
      <c r="C68" s="914">
        <v>2</v>
      </c>
      <c r="D68" s="1084">
        <v>0.66</v>
      </c>
      <c r="E68" s="1085">
        <v>-0.46</v>
      </c>
      <c r="F68" s="915">
        <v>0.26</v>
      </c>
      <c r="G68" s="1086">
        <v>-0.41</v>
      </c>
      <c r="H68" s="1089">
        <v>25.7</v>
      </c>
      <c r="I68" s="1083">
        <v>-1.2</v>
      </c>
      <c r="J68" s="891"/>
    </row>
    <row r="69" spans="1:10" s="999" customFormat="1" ht="14.45" customHeight="1">
      <c r="A69" s="890" t="s">
        <v>181</v>
      </c>
      <c r="B69" s="913">
        <v>3726</v>
      </c>
      <c r="C69" s="914">
        <v>-3.9</v>
      </c>
      <c r="D69" s="1084">
        <v>0</v>
      </c>
      <c r="E69" s="1085">
        <v>-1.06</v>
      </c>
      <c r="F69" s="915">
        <v>0.4</v>
      </c>
      <c r="G69" s="1086">
        <v>-0.38</v>
      </c>
      <c r="H69" s="1088">
        <v>8.1999999999999993</v>
      </c>
      <c r="I69" s="1083">
        <v>-2</v>
      </c>
      <c r="J69" s="891"/>
    </row>
    <row r="70" spans="1:10" s="999" customFormat="1" ht="14.45" customHeight="1">
      <c r="A70" s="890" t="s">
        <v>120</v>
      </c>
      <c r="B70" s="913">
        <v>26140</v>
      </c>
      <c r="C70" s="914">
        <v>5.5</v>
      </c>
      <c r="D70" s="1084">
        <v>2.2599999999999998</v>
      </c>
      <c r="E70" s="1085">
        <v>-0.78</v>
      </c>
      <c r="F70" s="915">
        <v>2.21</v>
      </c>
      <c r="G70" s="1086">
        <v>0.72</v>
      </c>
      <c r="H70" s="1087">
        <v>17.8</v>
      </c>
      <c r="I70" s="1083">
        <v>1.4</v>
      </c>
      <c r="J70" s="891"/>
    </row>
    <row r="71" spans="1:10" s="999" customFormat="1" ht="6.75" customHeight="1">
      <c r="A71" s="903"/>
      <c r="B71" s="913"/>
      <c r="C71" s="914"/>
      <c r="D71" s="915"/>
      <c r="E71" s="916"/>
      <c r="F71" s="915"/>
      <c r="G71" s="916"/>
      <c r="H71" s="904"/>
      <c r="I71" s="905"/>
      <c r="J71" s="877"/>
    </row>
    <row r="72" spans="1:10" s="999" customFormat="1" ht="15" customHeight="1">
      <c r="A72" s="1224" t="s">
        <v>125</v>
      </c>
      <c r="B72" s="1225"/>
      <c r="C72" s="1225"/>
      <c r="D72" s="1225"/>
      <c r="E72" s="1225"/>
      <c r="F72" s="1225"/>
      <c r="G72" s="1225"/>
      <c r="H72" s="917"/>
      <c r="I72" s="917"/>
      <c r="J72" s="877"/>
    </row>
    <row r="73" spans="1:10" ht="14.25" customHeight="1"/>
    <row r="74" spans="1:10" ht="14.25" customHeight="1">
      <c r="B74" s="979"/>
    </row>
    <row r="75" spans="1:10" ht="14.25" customHeight="1"/>
    <row r="76" spans="1:10" ht="14.25" customHeight="1"/>
    <row r="77" spans="1:10" ht="14.25" customHeight="1"/>
    <row r="78" spans="1:10" ht="14.25" customHeight="1"/>
    <row r="79" spans="1:10" ht="14.25" customHeight="1"/>
    <row r="80" spans="1:10" ht="9" customHeight="1"/>
  </sheetData>
  <mergeCells count="22">
    <mergeCell ref="A2:C2"/>
    <mergeCell ref="F5:G5"/>
    <mergeCell ref="D29:E29"/>
    <mergeCell ref="F29:G29"/>
    <mergeCell ref="D4:E5"/>
    <mergeCell ref="F2:G2"/>
    <mergeCell ref="D52:E52"/>
    <mergeCell ref="A3:A6"/>
    <mergeCell ref="A72:G72"/>
    <mergeCell ref="A51:A53"/>
    <mergeCell ref="A27:C27"/>
    <mergeCell ref="A28:A30"/>
    <mergeCell ref="D28:E28"/>
    <mergeCell ref="B28:C29"/>
    <mergeCell ref="B51:I51"/>
    <mergeCell ref="H4:I5"/>
    <mergeCell ref="B3:C5"/>
    <mergeCell ref="F52:G52"/>
    <mergeCell ref="F28:G28"/>
    <mergeCell ref="H52:I52"/>
    <mergeCell ref="B52:C52"/>
    <mergeCell ref="H28:I29"/>
  </mergeCells>
  <phoneticPr fontId="4"/>
  <pageMargins left="0.70866141732283472" right="0.39370078740157483" top="0.70866141732283472" bottom="0.59055118110236227" header="0" footer="0.27559055118110237"/>
  <pageSetup paperSize="9" scale="77" firstPageNumber="8" orientation="portrait" useFirstPageNumber="1" r:id="rId1"/>
  <headerFooter scaleWithDoc="0" alignWithMargins="0">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56"/>
  <sheetViews>
    <sheetView topLeftCell="A10" zoomScale="85" zoomScaleNormal="85" workbookViewId="0">
      <selection activeCell="U22" sqref="U22"/>
    </sheetView>
  </sheetViews>
  <sheetFormatPr defaultColWidth="9" defaultRowHeight="10.5"/>
  <cols>
    <col min="1" max="1" width="14.625" style="26" customWidth="1"/>
    <col min="2" max="2" width="7.625" style="26" customWidth="1"/>
    <col min="3" max="9" width="7.5" style="26" customWidth="1"/>
    <col min="10" max="10" width="8.125" style="26" customWidth="1"/>
    <col min="11" max="12" width="7.5" style="26" customWidth="1"/>
    <col min="13" max="13" width="7.875" style="26" customWidth="1"/>
    <col min="14" max="14" width="7.25" style="26" customWidth="1"/>
    <col min="15" max="15" width="7.375" style="26" customWidth="1"/>
    <col min="16" max="17" width="7.5" style="26" customWidth="1"/>
    <col min="18" max="19" width="7.375" style="26" customWidth="1"/>
    <col min="20" max="16384" width="9" style="26"/>
  </cols>
  <sheetData>
    <row r="1" spans="1:19" ht="21" customHeight="1">
      <c r="R1" s="1206" t="s">
        <v>657</v>
      </c>
      <c r="S1" s="1206"/>
    </row>
    <row r="2" spans="1:19" ht="33.75" customHeight="1" thickBot="1">
      <c r="A2" s="460" t="s">
        <v>389</v>
      </c>
      <c r="B2" s="461"/>
      <c r="C2" s="461"/>
      <c r="D2" s="461"/>
      <c r="E2" s="461"/>
      <c r="G2" s="462"/>
      <c r="M2" s="921"/>
      <c r="N2" s="1024" t="s">
        <v>698</v>
      </c>
      <c r="O2" s="1025" t="s">
        <v>690</v>
      </c>
      <c r="S2" s="463" t="s">
        <v>504</v>
      </c>
    </row>
    <row r="3" spans="1:19" ht="18.75" customHeight="1" thickTop="1">
      <c r="A3" s="399" t="s">
        <v>0</v>
      </c>
      <c r="B3" s="399" t="s">
        <v>101</v>
      </c>
      <c r="C3" s="400"/>
      <c r="D3" s="400"/>
      <c r="E3" s="401" t="s">
        <v>102</v>
      </c>
      <c r="F3" s="400" t="s">
        <v>103</v>
      </c>
      <c r="G3" s="400" t="s">
        <v>472</v>
      </c>
      <c r="H3" s="400" t="s">
        <v>473</v>
      </c>
      <c r="I3" s="400" t="s">
        <v>474</v>
      </c>
      <c r="J3" s="400" t="s">
        <v>318</v>
      </c>
      <c r="K3" s="400" t="s">
        <v>196</v>
      </c>
      <c r="L3" s="402" t="s">
        <v>315</v>
      </c>
      <c r="M3" s="403" t="s">
        <v>197</v>
      </c>
      <c r="N3" s="400" t="s">
        <v>316</v>
      </c>
      <c r="O3" s="400" t="s">
        <v>317</v>
      </c>
      <c r="P3" s="403" t="s">
        <v>104</v>
      </c>
      <c r="Q3" s="1210" t="s">
        <v>303</v>
      </c>
      <c r="R3" s="1249" t="s">
        <v>105</v>
      </c>
      <c r="S3" s="1250"/>
    </row>
    <row r="4" spans="1:19" ht="18.75" customHeight="1">
      <c r="A4" s="464"/>
      <c r="B4" s="405"/>
      <c r="C4" s="406" t="s">
        <v>106</v>
      </c>
      <c r="D4" s="406" t="s">
        <v>107</v>
      </c>
      <c r="E4" s="407"/>
      <c r="F4" s="406"/>
      <c r="G4" s="406" t="s">
        <v>471</v>
      </c>
      <c r="H4" s="406" t="s">
        <v>471</v>
      </c>
      <c r="I4" s="406" t="s">
        <v>471</v>
      </c>
      <c r="J4" s="406" t="s">
        <v>319</v>
      </c>
      <c r="K4" s="408"/>
      <c r="L4" s="406" t="s">
        <v>302</v>
      </c>
      <c r="M4" s="409" t="s">
        <v>390</v>
      </c>
      <c r="N4" s="406" t="s">
        <v>108</v>
      </c>
      <c r="O4" s="406"/>
      <c r="P4" s="409" t="s">
        <v>390</v>
      </c>
      <c r="Q4" s="1211"/>
      <c r="R4" s="465" t="s">
        <v>101</v>
      </c>
      <c r="S4" s="1251" t="s">
        <v>107</v>
      </c>
    </row>
    <row r="5" spans="1:19" ht="18.75" customHeight="1">
      <c r="A5" s="466" t="s">
        <v>21</v>
      </c>
      <c r="B5" s="412" t="s">
        <v>109</v>
      </c>
      <c r="C5" s="412"/>
      <c r="D5" s="412"/>
      <c r="E5" s="413" t="s">
        <v>110</v>
      </c>
      <c r="F5" s="412" t="s">
        <v>111</v>
      </c>
      <c r="G5" s="412" t="s">
        <v>193</v>
      </c>
      <c r="H5" s="412" t="s">
        <v>112</v>
      </c>
      <c r="I5" s="412" t="s">
        <v>113</v>
      </c>
      <c r="J5" s="412" t="s">
        <v>194</v>
      </c>
      <c r="K5" s="406" t="s">
        <v>195</v>
      </c>
      <c r="L5" s="414" t="s">
        <v>211</v>
      </c>
      <c r="M5" s="467" t="s">
        <v>198</v>
      </c>
      <c r="N5" s="412" t="s">
        <v>115</v>
      </c>
      <c r="O5" s="412" t="s">
        <v>114</v>
      </c>
      <c r="P5" s="468" t="s">
        <v>180</v>
      </c>
      <c r="Q5" s="1212"/>
      <c r="R5" s="469" t="s">
        <v>109</v>
      </c>
      <c r="S5" s="1252"/>
    </row>
    <row r="6" spans="1:19" ht="10.5" customHeight="1">
      <c r="A6" s="470"/>
      <c r="B6" s="471"/>
      <c r="C6" s="471"/>
      <c r="D6" s="471"/>
      <c r="E6" s="471"/>
      <c r="F6" s="471"/>
      <c r="G6" s="471"/>
      <c r="H6" s="471"/>
      <c r="I6" s="471"/>
      <c r="J6" s="471"/>
      <c r="K6" s="472"/>
      <c r="L6" s="472"/>
      <c r="M6" s="472"/>
      <c r="N6" s="226"/>
      <c r="O6" s="471"/>
      <c r="P6" s="230"/>
      <c r="Q6" s="471"/>
      <c r="R6" s="473"/>
      <c r="S6" s="474"/>
    </row>
    <row r="7" spans="1:19" ht="27" customHeight="1">
      <c r="A7" s="422" t="s">
        <v>879</v>
      </c>
      <c r="B7" s="475">
        <v>101</v>
      </c>
      <c r="C7" s="475">
        <v>96.8</v>
      </c>
      <c r="D7" s="475">
        <v>100.6</v>
      </c>
      <c r="E7" s="475">
        <v>67.599999999999994</v>
      </c>
      <c r="F7" s="475">
        <v>102.9</v>
      </c>
      <c r="G7" s="475">
        <v>102.7</v>
      </c>
      <c r="H7" s="475">
        <v>100.2</v>
      </c>
      <c r="I7" s="475">
        <v>84.4</v>
      </c>
      <c r="J7" s="476">
        <v>87.1</v>
      </c>
      <c r="K7" s="475">
        <v>90.1</v>
      </c>
      <c r="L7" s="475">
        <v>108</v>
      </c>
      <c r="M7" s="476">
        <v>100.1</v>
      </c>
      <c r="N7" s="475">
        <v>114.3</v>
      </c>
      <c r="O7" s="475">
        <v>101.7</v>
      </c>
      <c r="P7" s="475">
        <v>88.1</v>
      </c>
      <c r="Q7" s="477">
        <v>103</v>
      </c>
      <c r="R7" s="478">
        <v>103.1</v>
      </c>
      <c r="S7" s="479">
        <v>98.2</v>
      </c>
    </row>
    <row r="8" spans="1:19" ht="27" customHeight="1">
      <c r="A8" s="422" t="s">
        <v>595</v>
      </c>
      <c r="B8" s="475">
        <v>101.3</v>
      </c>
      <c r="C8" s="475">
        <v>94.6</v>
      </c>
      <c r="D8" s="475">
        <v>100.7</v>
      </c>
      <c r="E8" s="475">
        <v>80.099999999999994</v>
      </c>
      <c r="F8" s="475">
        <v>98.4</v>
      </c>
      <c r="G8" s="475">
        <v>105.4</v>
      </c>
      <c r="H8" s="475">
        <v>100.4</v>
      </c>
      <c r="I8" s="475">
        <v>90.4</v>
      </c>
      <c r="J8" s="476">
        <v>81.5</v>
      </c>
      <c r="K8" s="475">
        <v>93.6</v>
      </c>
      <c r="L8" s="475">
        <v>113</v>
      </c>
      <c r="M8" s="476">
        <v>99.3</v>
      </c>
      <c r="N8" s="475">
        <v>117</v>
      </c>
      <c r="O8" s="475">
        <v>101.8</v>
      </c>
      <c r="P8" s="475">
        <v>82.3</v>
      </c>
      <c r="Q8" s="477">
        <v>98.7</v>
      </c>
      <c r="R8" s="478">
        <v>104.3</v>
      </c>
      <c r="S8" s="479">
        <v>98.1</v>
      </c>
    </row>
    <row r="9" spans="1:19" ht="27" customHeight="1">
      <c r="A9" s="422" t="s">
        <v>867</v>
      </c>
      <c r="B9" s="475">
        <v>101.1</v>
      </c>
      <c r="C9" s="475">
        <v>92.6</v>
      </c>
      <c r="D9" s="475">
        <v>99.7</v>
      </c>
      <c r="E9" s="475">
        <v>80.599999999999994</v>
      </c>
      <c r="F9" s="475">
        <v>99.4</v>
      </c>
      <c r="G9" s="475">
        <v>107.1</v>
      </c>
      <c r="H9" s="475">
        <v>97.3</v>
      </c>
      <c r="I9" s="475">
        <v>92.8</v>
      </c>
      <c r="J9" s="476">
        <v>86.3</v>
      </c>
      <c r="K9" s="475">
        <v>90.7</v>
      </c>
      <c r="L9" s="475">
        <v>125.4</v>
      </c>
      <c r="M9" s="476">
        <v>113.5</v>
      </c>
      <c r="N9" s="475">
        <v>115.7</v>
      </c>
      <c r="O9" s="475">
        <v>101</v>
      </c>
      <c r="P9" s="475">
        <v>79.400000000000006</v>
      </c>
      <c r="Q9" s="477">
        <v>94.3</v>
      </c>
      <c r="R9" s="478">
        <v>105.9</v>
      </c>
      <c r="S9" s="479">
        <v>98.2</v>
      </c>
    </row>
    <row r="10" spans="1:19" ht="23.25" customHeight="1">
      <c r="A10" s="426"/>
      <c r="B10" s="476"/>
      <c r="C10" s="476"/>
      <c r="D10" s="476"/>
      <c r="E10" s="476"/>
      <c r="F10" s="475"/>
      <c r="G10" s="476"/>
      <c r="H10" s="476"/>
      <c r="I10" s="476"/>
      <c r="J10" s="226"/>
      <c r="K10" s="226"/>
      <c r="L10" s="226"/>
      <c r="M10" s="226"/>
      <c r="N10" s="226"/>
      <c r="O10" s="476"/>
      <c r="P10" s="226"/>
      <c r="Q10" s="480"/>
      <c r="R10" s="481"/>
      <c r="S10" s="231"/>
    </row>
    <row r="11" spans="1:19" ht="27" customHeight="1">
      <c r="A11" s="222" t="s">
        <v>860</v>
      </c>
      <c r="B11" s="475">
        <v>101.5</v>
      </c>
      <c r="C11" s="475">
        <v>96.1</v>
      </c>
      <c r="D11" s="475">
        <v>101.4</v>
      </c>
      <c r="E11" s="475">
        <v>79.900000000000006</v>
      </c>
      <c r="F11" s="475">
        <v>98.2</v>
      </c>
      <c r="G11" s="475">
        <v>108.4</v>
      </c>
      <c r="H11" s="475">
        <v>98.9</v>
      </c>
      <c r="I11" s="475">
        <v>90.6</v>
      </c>
      <c r="J11" s="475">
        <v>77</v>
      </c>
      <c r="K11" s="475">
        <v>92.8</v>
      </c>
      <c r="L11" s="475">
        <v>114.6</v>
      </c>
      <c r="M11" s="475">
        <v>100.6</v>
      </c>
      <c r="N11" s="475">
        <v>118.1</v>
      </c>
      <c r="O11" s="475">
        <v>101.3</v>
      </c>
      <c r="P11" s="217">
        <v>81.7</v>
      </c>
      <c r="Q11" s="229">
        <v>98.7</v>
      </c>
      <c r="R11" s="228">
        <v>105.2</v>
      </c>
      <c r="S11" s="229">
        <v>98</v>
      </c>
    </row>
    <row r="12" spans="1:19" ht="27" customHeight="1">
      <c r="A12" s="222" t="s">
        <v>890</v>
      </c>
      <c r="B12" s="225">
        <v>101.7</v>
      </c>
      <c r="C12" s="225">
        <v>96.6</v>
      </c>
      <c r="D12" s="226">
        <v>100.9</v>
      </c>
      <c r="E12" s="226">
        <v>79.900000000000006</v>
      </c>
      <c r="F12" s="226">
        <v>99.9</v>
      </c>
      <c r="G12" s="226">
        <v>108.2</v>
      </c>
      <c r="H12" s="226">
        <v>99.4</v>
      </c>
      <c r="I12" s="226">
        <v>90.6</v>
      </c>
      <c r="J12" s="226">
        <v>83.5</v>
      </c>
      <c r="K12" s="226">
        <v>92.7</v>
      </c>
      <c r="L12" s="226">
        <v>127.2</v>
      </c>
      <c r="M12" s="226">
        <v>111.1</v>
      </c>
      <c r="N12" s="226">
        <v>117.7</v>
      </c>
      <c r="O12" s="226">
        <v>100.2</v>
      </c>
      <c r="P12" s="226">
        <v>82</v>
      </c>
      <c r="Q12" s="227">
        <v>89.4</v>
      </c>
      <c r="R12" s="228">
        <v>105</v>
      </c>
      <c r="S12" s="229">
        <v>97.8</v>
      </c>
    </row>
    <row r="13" spans="1:19" ht="27" customHeight="1">
      <c r="A13" s="222" t="s">
        <v>602</v>
      </c>
      <c r="B13" s="225">
        <v>100.5</v>
      </c>
      <c r="C13" s="225">
        <v>95.8</v>
      </c>
      <c r="D13" s="226">
        <v>97.3</v>
      </c>
      <c r="E13" s="226">
        <v>79.8</v>
      </c>
      <c r="F13" s="226">
        <v>100</v>
      </c>
      <c r="G13" s="226">
        <v>108</v>
      </c>
      <c r="H13" s="226">
        <v>98.9</v>
      </c>
      <c r="I13" s="226">
        <v>90.5</v>
      </c>
      <c r="J13" s="226">
        <v>81.7</v>
      </c>
      <c r="K13" s="226">
        <v>89.9</v>
      </c>
      <c r="L13" s="226">
        <v>125.1</v>
      </c>
      <c r="M13" s="226">
        <v>110.5</v>
      </c>
      <c r="N13" s="226">
        <v>117.5</v>
      </c>
      <c r="O13" s="226">
        <v>100.7</v>
      </c>
      <c r="P13" s="230">
        <v>82.3</v>
      </c>
      <c r="Q13" s="231">
        <v>88.6</v>
      </c>
      <c r="R13" s="228">
        <v>104.8</v>
      </c>
      <c r="S13" s="229">
        <v>97.6</v>
      </c>
    </row>
    <row r="14" spans="1:19" ht="27" customHeight="1">
      <c r="A14" s="222" t="s">
        <v>621</v>
      </c>
      <c r="B14" s="225">
        <v>100.7</v>
      </c>
      <c r="C14" s="226">
        <v>93.5</v>
      </c>
      <c r="D14" s="226">
        <v>99.7</v>
      </c>
      <c r="E14" s="226">
        <v>75.3</v>
      </c>
      <c r="F14" s="226">
        <v>99.6</v>
      </c>
      <c r="G14" s="232">
        <v>107.5</v>
      </c>
      <c r="H14" s="232">
        <v>98.9</v>
      </c>
      <c r="I14" s="232">
        <v>90.7</v>
      </c>
      <c r="J14" s="232">
        <v>83.1</v>
      </c>
      <c r="K14" s="232">
        <v>89.1</v>
      </c>
      <c r="L14" s="232">
        <v>126.3</v>
      </c>
      <c r="M14" s="232">
        <v>109</v>
      </c>
      <c r="N14" s="232">
        <v>116.9</v>
      </c>
      <c r="O14" s="232">
        <v>99.8</v>
      </c>
      <c r="P14" s="232">
        <v>81</v>
      </c>
      <c r="Q14" s="233">
        <v>88.4</v>
      </c>
      <c r="R14" s="228">
        <v>104.4</v>
      </c>
      <c r="S14" s="229">
        <v>97.4</v>
      </c>
    </row>
    <row r="15" spans="1:19" ht="27" customHeight="1">
      <c r="A15" s="222" t="s">
        <v>585</v>
      </c>
      <c r="B15" s="225">
        <v>101</v>
      </c>
      <c r="C15" s="226">
        <v>92.6</v>
      </c>
      <c r="D15" s="226">
        <v>98</v>
      </c>
      <c r="E15" s="226">
        <v>80.599999999999994</v>
      </c>
      <c r="F15" s="226">
        <v>102.5</v>
      </c>
      <c r="G15" s="226">
        <v>109.7</v>
      </c>
      <c r="H15" s="226">
        <v>97</v>
      </c>
      <c r="I15" s="226">
        <v>92.4</v>
      </c>
      <c r="J15" s="226">
        <v>84.5</v>
      </c>
      <c r="K15" s="226">
        <v>88.2</v>
      </c>
      <c r="L15" s="226">
        <v>126.6</v>
      </c>
      <c r="M15" s="226">
        <v>113.6</v>
      </c>
      <c r="N15" s="226">
        <v>115</v>
      </c>
      <c r="O15" s="232">
        <v>100</v>
      </c>
      <c r="P15" s="232">
        <v>80.3</v>
      </c>
      <c r="Q15" s="233">
        <v>100.8</v>
      </c>
      <c r="R15" s="228">
        <v>105.7</v>
      </c>
      <c r="S15" s="229">
        <v>98.5</v>
      </c>
    </row>
    <row r="16" spans="1:19" ht="27" customHeight="1">
      <c r="A16" s="222" t="s">
        <v>622</v>
      </c>
      <c r="B16" s="225">
        <v>101.6</v>
      </c>
      <c r="C16" s="226">
        <v>90.7</v>
      </c>
      <c r="D16" s="226">
        <v>100.5</v>
      </c>
      <c r="E16" s="226">
        <v>82.1</v>
      </c>
      <c r="F16" s="226">
        <v>101.5</v>
      </c>
      <c r="G16" s="226">
        <v>108.6</v>
      </c>
      <c r="H16" s="226">
        <v>98.1</v>
      </c>
      <c r="I16" s="226">
        <v>93</v>
      </c>
      <c r="J16" s="226">
        <v>86.4</v>
      </c>
      <c r="K16" s="226">
        <v>90.9</v>
      </c>
      <c r="L16" s="226">
        <v>125.6</v>
      </c>
      <c r="M16" s="226">
        <v>112.5</v>
      </c>
      <c r="N16" s="226">
        <v>115.1</v>
      </c>
      <c r="O16" s="232">
        <v>99.6</v>
      </c>
      <c r="P16" s="234">
        <v>79.2</v>
      </c>
      <c r="Q16" s="235">
        <v>101.1</v>
      </c>
      <c r="R16" s="228">
        <v>106.1</v>
      </c>
      <c r="S16" s="229">
        <v>98.6</v>
      </c>
    </row>
    <row r="17" spans="1:20" ht="27" customHeight="1">
      <c r="A17" s="222" t="s">
        <v>623</v>
      </c>
      <c r="B17" s="225">
        <v>101.5</v>
      </c>
      <c r="C17" s="226">
        <v>90.3</v>
      </c>
      <c r="D17" s="226">
        <v>101</v>
      </c>
      <c r="E17" s="226">
        <v>82</v>
      </c>
      <c r="F17" s="226">
        <v>101.7</v>
      </c>
      <c r="G17" s="226">
        <v>107.2</v>
      </c>
      <c r="H17" s="226">
        <v>97.2</v>
      </c>
      <c r="I17" s="226">
        <v>93</v>
      </c>
      <c r="J17" s="226">
        <v>87.7</v>
      </c>
      <c r="K17" s="226">
        <v>91</v>
      </c>
      <c r="L17" s="226">
        <v>125.3</v>
      </c>
      <c r="M17" s="226">
        <v>111.9</v>
      </c>
      <c r="N17" s="226">
        <v>115</v>
      </c>
      <c r="O17" s="232">
        <v>100.5</v>
      </c>
      <c r="P17" s="234">
        <v>78.5</v>
      </c>
      <c r="Q17" s="235">
        <v>100.6</v>
      </c>
      <c r="R17" s="228">
        <v>106.2</v>
      </c>
      <c r="S17" s="229">
        <v>98.6</v>
      </c>
    </row>
    <row r="18" spans="1:20" ht="27" customHeight="1">
      <c r="A18" s="222" t="s">
        <v>586</v>
      </c>
      <c r="B18" s="225">
        <v>100.1</v>
      </c>
      <c r="C18" s="226">
        <v>90.1</v>
      </c>
      <c r="D18" s="226">
        <v>98.3</v>
      </c>
      <c r="E18" s="226">
        <v>81.099999999999994</v>
      </c>
      <c r="F18" s="226">
        <v>99.9</v>
      </c>
      <c r="G18" s="226">
        <v>107.6</v>
      </c>
      <c r="H18" s="226">
        <v>96.3</v>
      </c>
      <c r="I18" s="226">
        <v>93.2</v>
      </c>
      <c r="J18" s="226">
        <v>87.5</v>
      </c>
      <c r="K18" s="226">
        <v>91.1</v>
      </c>
      <c r="L18" s="226">
        <v>125.5</v>
      </c>
      <c r="M18" s="226">
        <v>112.5</v>
      </c>
      <c r="N18" s="226">
        <v>115.2</v>
      </c>
      <c r="O18" s="232">
        <v>100.8</v>
      </c>
      <c r="P18" s="234">
        <v>78.5</v>
      </c>
      <c r="Q18" s="235">
        <v>90.9</v>
      </c>
      <c r="R18" s="228">
        <v>106.4</v>
      </c>
      <c r="S18" s="229">
        <v>98.4</v>
      </c>
    </row>
    <row r="19" spans="1:20" ht="27" customHeight="1">
      <c r="A19" s="222" t="s">
        <v>587</v>
      </c>
      <c r="B19" s="225">
        <v>101</v>
      </c>
      <c r="C19" s="226">
        <v>90.7</v>
      </c>
      <c r="D19" s="226">
        <v>100.6</v>
      </c>
      <c r="E19" s="226">
        <v>81</v>
      </c>
      <c r="F19" s="226">
        <v>98.8</v>
      </c>
      <c r="G19" s="226">
        <v>107.3</v>
      </c>
      <c r="H19" s="226">
        <v>96.8</v>
      </c>
      <c r="I19" s="226">
        <v>95.7</v>
      </c>
      <c r="J19" s="226">
        <v>87.6</v>
      </c>
      <c r="K19" s="226">
        <v>91</v>
      </c>
      <c r="L19" s="226">
        <v>125</v>
      </c>
      <c r="M19" s="226">
        <v>115.3</v>
      </c>
      <c r="N19" s="226">
        <v>115.3</v>
      </c>
      <c r="O19" s="232">
        <v>101.2</v>
      </c>
      <c r="P19" s="234">
        <v>77.3</v>
      </c>
      <c r="Q19" s="235">
        <v>91.2</v>
      </c>
      <c r="R19" s="228">
        <v>106.2</v>
      </c>
      <c r="S19" s="229">
        <v>98.3</v>
      </c>
    </row>
    <row r="20" spans="1:20" ht="27" customHeight="1">
      <c r="A20" s="222" t="s">
        <v>588</v>
      </c>
      <c r="B20" s="225">
        <v>100.6</v>
      </c>
      <c r="C20" s="226">
        <v>90.3</v>
      </c>
      <c r="D20" s="226">
        <v>99.9</v>
      </c>
      <c r="E20" s="226">
        <v>81.900000000000006</v>
      </c>
      <c r="F20" s="226">
        <v>97.6</v>
      </c>
      <c r="G20" s="226">
        <v>107</v>
      </c>
      <c r="H20" s="226">
        <v>96.9</v>
      </c>
      <c r="I20" s="226">
        <v>94</v>
      </c>
      <c r="J20" s="226">
        <v>88</v>
      </c>
      <c r="K20" s="226">
        <v>90.5</v>
      </c>
      <c r="L20" s="226">
        <v>122.8</v>
      </c>
      <c r="M20" s="226">
        <v>114</v>
      </c>
      <c r="N20" s="226">
        <v>115.3</v>
      </c>
      <c r="O20" s="232">
        <v>101.2</v>
      </c>
      <c r="P20" s="234">
        <v>78.3</v>
      </c>
      <c r="Q20" s="235">
        <v>91.4</v>
      </c>
      <c r="R20" s="228">
        <v>106.1</v>
      </c>
      <c r="S20" s="229">
        <v>98.3</v>
      </c>
    </row>
    <row r="21" spans="1:20" ht="27" customHeight="1">
      <c r="A21" s="222" t="s">
        <v>589</v>
      </c>
      <c r="B21" s="225">
        <v>100.9</v>
      </c>
      <c r="C21" s="226">
        <v>91.4</v>
      </c>
      <c r="D21" s="226">
        <v>100.1</v>
      </c>
      <c r="E21" s="226">
        <v>82</v>
      </c>
      <c r="F21" s="226">
        <v>97.2</v>
      </c>
      <c r="G21" s="226">
        <v>105.4</v>
      </c>
      <c r="H21" s="226">
        <v>95.7</v>
      </c>
      <c r="I21" s="226">
        <v>94.6</v>
      </c>
      <c r="J21" s="226">
        <v>88.2</v>
      </c>
      <c r="K21" s="226">
        <v>91</v>
      </c>
      <c r="L21" s="226">
        <v>126.2</v>
      </c>
      <c r="M21" s="226">
        <v>115.9</v>
      </c>
      <c r="N21" s="226">
        <v>115.2</v>
      </c>
      <c r="O21" s="232">
        <v>101.9</v>
      </c>
      <c r="P21" s="234">
        <v>77.900000000000006</v>
      </c>
      <c r="Q21" s="235">
        <v>91.6</v>
      </c>
      <c r="R21" s="228">
        <v>106.3</v>
      </c>
      <c r="S21" s="229">
        <v>98.3</v>
      </c>
      <c r="T21" s="872"/>
    </row>
    <row r="22" spans="1:20" ht="27" customHeight="1">
      <c r="A22" s="222" t="s">
        <v>554</v>
      </c>
      <c r="B22" s="225">
        <v>101</v>
      </c>
      <c r="C22" s="226">
        <v>91.7</v>
      </c>
      <c r="D22" s="226">
        <v>100.3</v>
      </c>
      <c r="E22" s="226">
        <v>81</v>
      </c>
      <c r="F22" s="226">
        <v>96.9</v>
      </c>
      <c r="G22" s="226">
        <v>103.9</v>
      </c>
      <c r="H22" s="226">
        <v>95.9</v>
      </c>
      <c r="I22" s="226">
        <v>93.1</v>
      </c>
      <c r="J22" s="226">
        <v>88.2</v>
      </c>
      <c r="K22" s="226">
        <v>91.1</v>
      </c>
      <c r="L22" s="226">
        <v>123.5</v>
      </c>
      <c r="M22" s="226">
        <v>117.7</v>
      </c>
      <c r="N22" s="226">
        <v>115</v>
      </c>
      <c r="O22" s="232">
        <v>102.9</v>
      </c>
      <c r="P22" s="234">
        <v>78.8</v>
      </c>
      <c r="Q22" s="235">
        <v>93</v>
      </c>
      <c r="R22" s="228">
        <v>106.5</v>
      </c>
      <c r="S22" s="229">
        <v>98.3</v>
      </c>
      <c r="T22" s="872"/>
    </row>
    <row r="23" spans="1:20" ht="27" customHeight="1">
      <c r="A23" s="222" t="s">
        <v>560</v>
      </c>
      <c r="B23" s="225">
        <v>102.3</v>
      </c>
      <c r="C23" s="226">
        <v>96.9</v>
      </c>
      <c r="D23" s="226">
        <v>100.1</v>
      </c>
      <c r="E23" s="226">
        <v>80.400000000000006</v>
      </c>
      <c r="F23" s="226">
        <v>97.1</v>
      </c>
      <c r="G23" s="226">
        <v>104.3</v>
      </c>
      <c r="H23" s="226">
        <v>95.9</v>
      </c>
      <c r="I23" s="226">
        <v>92.9</v>
      </c>
      <c r="J23" s="226">
        <v>89.1</v>
      </c>
      <c r="K23" s="226">
        <v>91.4</v>
      </c>
      <c r="L23" s="226">
        <v>125.1</v>
      </c>
      <c r="M23" s="226">
        <v>118.2</v>
      </c>
      <c r="N23" s="226">
        <v>115</v>
      </c>
      <c r="O23" s="232">
        <v>103.3</v>
      </c>
      <c r="P23" s="234">
        <v>78.5</v>
      </c>
      <c r="Q23" s="235">
        <v>104.1</v>
      </c>
      <c r="R23" s="228">
        <v>106.6</v>
      </c>
      <c r="S23" s="229">
        <v>98.3</v>
      </c>
      <c r="T23" s="872"/>
    </row>
    <row r="24" spans="1:20" ht="9" customHeight="1">
      <c r="A24" s="482"/>
      <c r="B24" s="483"/>
      <c r="C24" s="483"/>
      <c r="D24" s="483"/>
      <c r="E24" s="483"/>
      <c r="F24" s="483"/>
      <c r="G24" s="483"/>
      <c r="H24" s="483"/>
      <c r="I24" s="483"/>
      <c r="J24" s="483"/>
      <c r="K24" s="484"/>
      <c r="L24" s="484"/>
      <c r="M24" s="484"/>
      <c r="N24" s="484"/>
      <c r="O24" s="483"/>
      <c r="P24" s="485"/>
      <c r="Q24" s="483"/>
      <c r="R24" s="486"/>
      <c r="S24" s="487"/>
    </row>
    <row r="25" spans="1:20" ht="9" customHeight="1">
      <c r="A25" s="488"/>
      <c r="B25" s="489"/>
      <c r="C25" s="489"/>
      <c r="D25" s="489"/>
      <c r="E25" s="489"/>
      <c r="F25" s="489"/>
      <c r="G25" s="489"/>
      <c r="H25" s="489"/>
      <c r="I25" s="489"/>
      <c r="J25" s="489"/>
      <c r="K25" s="230"/>
      <c r="L25" s="230"/>
      <c r="M25" s="230"/>
      <c r="N25" s="230"/>
      <c r="O25" s="489"/>
      <c r="P25" s="230"/>
      <c r="Q25" s="489"/>
      <c r="R25" s="489"/>
      <c r="S25" s="230"/>
    </row>
    <row r="26" spans="1:20" ht="9" customHeight="1">
      <c r="A26" s="488"/>
      <c r="B26" s="489"/>
      <c r="C26" s="489"/>
      <c r="D26" s="489"/>
      <c r="E26" s="489"/>
      <c r="F26" s="489"/>
      <c r="G26" s="489"/>
      <c r="H26" s="489"/>
      <c r="I26" s="489"/>
      <c r="J26" s="489"/>
      <c r="K26" s="230"/>
      <c r="L26" s="230"/>
      <c r="M26" s="230"/>
      <c r="N26" s="230"/>
      <c r="O26" s="489"/>
      <c r="P26" s="230"/>
      <c r="Q26" s="489"/>
      <c r="R26" s="489"/>
      <c r="S26" s="230"/>
    </row>
    <row r="27" spans="1:20" s="207" customFormat="1" ht="23.45" customHeight="1">
      <c r="A27" s="1209"/>
      <c r="B27" s="1209"/>
      <c r="C27" s="1209"/>
      <c r="D27" s="1209"/>
      <c r="E27" s="1209"/>
      <c r="F27" s="1209"/>
      <c r="G27" s="1209"/>
      <c r="H27" s="1209"/>
      <c r="I27" s="1209"/>
      <c r="J27" s="1209"/>
      <c r="K27" s="1209"/>
      <c r="L27" s="1209"/>
      <c r="M27" s="1209"/>
      <c r="N27" s="1209"/>
      <c r="O27" s="1209"/>
      <c r="P27" s="1209"/>
      <c r="Q27" s="1209"/>
      <c r="R27" s="1209"/>
      <c r="S27" s="1209"/>
    </row>
    <row r="28" spans="1:20" s="46" customFormat="1" ht="33.75" customHeight="1" thickBot="1">
      <c r="A28" s="1258" t="s">
        <v>357</v>
      </c>
      <c r="B28" s="1258"/>
      <c r="C28" s="1258"/>
      <c r="D28" s="1258"/>
      <c r="E28" s="1258"/>
      <c r="F28" s="1258"/>
      <c r="G28" s="1258"/>
      <c r="H28" s="1258"/>
      <c r="I28" s="1258"/>
      <c r="J28" s="1258"/>
      <c r="K28" s="1258"/>
      <c r="L28" s="1258"/>
      <c r="M28" s="1258"/>
      <c r="N28" s="1258"/>
      <c r="O28" s="1258"/>
      <c r="P28" s="1258"/>
      <c r="Q28" s="1258"/>
      <c r="R28" s="1026" t="s">
        <v>660</v>
      </c>
    </row>
    <row r="29" spans="1:20" s="46" customFormat="1" ht="17.25" customHeight="1" thickTop="1">
      <c r="A29" s="490" t="s">
        <v>126</v>
      </c>
      <c r="B29" s="1255" t="s">
        <v>391</v>
      </c>
      <c r="C29" s="1257"/>
      <c r="D29" s="1255" t="s">
        <v>392</v>
      </c>
      <c r="E29" s="1256"/>
      <c r="F29" s="1245" t="s">
        <v>393</v>
      </c>
      <c r="G29" s="1259"/>
      <c r="H29" s="1255" t="s">
        <v>392</v>
      </c>
      <c r="I29" s="1257"/>
      <c r="J29" s="1255" t="s">
        <v>175</v>
      </c>
      <c r="K29" s="1257"/>
      <c r="L29" s="1255" t="s">
        <v>394</v>
      </c>
      <c r="M29" s="1257"/>
      <c r="N29" s="1255" t="s">
        <v>395</v>
      </c>
      <c r="O29" s="1257"/>
      <c r="P29" s="1255" t="s">
        <v>396</v>
      </c>
      <c r="Q29" s="1256"/>
    </row>
    <row r="30" spans="1:20" s="46" customFormat="1" ht="17.25" customHeight="1">
      <c r="A30" s="491" t="s">
        <v>21</v>
      </c>
      <c r="B30" s="1253" t="s">
        <v>397</v>
      </c>
      <c r="C30" s="1254"/>
      <c r="D30" s="1253" t="s">
        <v>398</v>
      </c>
      <c r="E30" s="1254"/>
      <c r="F30" s="1253" t="s">
        <v>399</v>
      </c>
      <c r="G30" s="1254"/>
      <c r="H30" s="1253" t="s">
        <v>400</v>
      </c>
      <c r="I30" s="1254"/>
      <c r="J30" s="1253"/>
      <c r="K30" s="1254"/>
      <c r="L30" s="1253"/>
      <c r="M30" s="1254"/>
      <c r="N30" s="1253" t="s">
        <v>401</v>
      </c>
      <c r="O30" s="1254"/>
      <c r="P30" s="1245" t="s">
        <v>402</v>
      </c>
      <c r="Q30" s="1246"/>
    </row>
    <row r="31" spans="1:20" s="46" customFormat="1" ht="17.25" customHeight="1">
      <c r="A31" s="492"/>
      <c r="B31" s="390"/>
      <c r="C31" s="493" t="s">
        <v>44</v>
      </c>
      <c r="D31" s="494"/>
      <c r="E31" s="493" t="s">
        <v>18</v>
      </c>
      <c r="F31" s="494"/>
      <c r="G31" s="493" t="s">
        <v>18</v>
      </c>
      <c r="H31" s="494"/>
      <c r="I31" s="493" t="s">
        <v>18</v>
      </c>
      <c r="J31" s="494"/>
      <c r="K31" s="493" t="s">
        <v>44</v>
      </c>
      <c r="L31" s="494"/>
      <c r="M31" s="493" t="s">
        <v>18</v>
      </c>
      <c r="N31" s="494"/>
      <c r="O31" s="493" t="s">
        <v>127</v>
      </c>
      <c r="P31" s="495"/>
      <c r="Q31" s="496" t="s">
        <v>127</v>
      </c>
    </row>
    <row r="32" spans="1:20" s="48" customFormat="1" ht="27" customHeight="1">
      <c r="A32" s="236" t="s">
        <v>723</v>
      </c>
      <c r="B32" s="237"/>
      <c r="C32" s="238">
        <v>4054</v>
      </c>
      <c r="D32" s="1243">
        <v>16283</v>
      </c>
      <c r="E32" s="1244"/>
      <c r="F32" s="237"/>
      <c r="G32" s="238">
        <v>8549</v>
      </c>
      <c r="H32" s="1243">
        <v>23965</v>
      </c>
      <c r="I32" s="1244"/>
      <c r="J32" s="237"/>
      <c r="K32" s="238">
        <v>1494</v>
      </c>
      <c r="L32" s="237"/>
      <c r="M32" s="238">
        <v>1468</v>
      </c>
      <c r="N32" s="241"/>
      <c r="O32" s="242">
        <v>2.11</v>
      </c>
      <c r="P32" s="241"/>
      <c r="Q32" s="243">
        <v>1.47</v>
      </c>
    </row>
    <row r="33" spans="1:17" s="48" customFormat="1" ht="27" customHeight="1">
      <c r="A33" s="236" t="s">
        <v>609</v>
      </c>
      <c r="B33" s="237"/>
      <c r="C33" s="238">
        <v>4185</v>
      </c>
      <c r="D33" s="1243">
        <v>16858</v>
      </c>
      <c r="E33" s="1244"/>
      <c r="F33" s="237"/>
      <c r="G33" s="238">
        <v>7722</v>
      </c>
      <c r="H33" s="1243">
        <v>21878</v>
      </c>
      <c r="I33" s="1244"/>
      <c r="J33" s="237"/>
      <c r="K33" s="238">
        <v>1469</v>
      </c>
      <c r="L33" s="237"/>
      <c r="M33" s="238">
        <v>1426</v>
      </c>
      <c r="N33" s="241"/>
      <c r="O33" s="242">
        <v>1.85</v>
      </c>
      <c r="P33" s="241"/>
      <c r="Q33" s="243">
        <v>1.3</v>
      </c>
    </row>
    <row r="34" spans="1:17" s="48" customFormat="1" ht="27" customHeight="1">
      <c r="A34" s="236" t="s">
        <v>724</v>
      </c>
      <c r="B34" s="237"/>
      <c r="C34" s="238">
        <v>4006</v>
      </c>
      <c r="D34" s="1243">
        <v>16623</v>
      </c>
      <c r="E34" s="1244"/>
      <c r="F34" s="237"/>
      <c r="G34" s="238">
        <v>7333</v>
      </c>
      <c r="H34" s="1243">
        <v>20740</v>
      </c>
      <c r="I34" s="1244"/>
      <c r="J34" s="237"/>
      <c r="K34" s="238">
        <v>1353</v>
      </c>
      <c r="L34" s="237"/>
      <c r="M34" s="238">
        <v>1325</v>
      </c>
      <c r="N34" s="241"/>
      <c r="O34" s="242">
        <v>1.83</v>
      </c>
      <c r="P34" s="241"/>
      <c r="Q34" s="243">
        <v>1.25</v>
      </c>
    </row>
    <row r="35" spans="1:17" s="48" customFormat="1" ht="22.5" customHeight="1">
      <c r="A35" s="222"/>
      <c r="B35" s="1243"/>
      <c r="C35" s="1244"/>
      <c r="D35" s="1243"/>
      <c r="E35" s="1244"/>
      <c r="F35" s="1243"/>
      <c r="G35" s="1244"/>
      <c r="H35" s="1243"/>
      <c r="I35" s="1244"/>
      <c r="J35" s="1243"/>
      <c r="K35" s="1244"/>
      <c r="L35" s="1243"/>
      <c r="M35" s="1244"/>
      <c r="N35" s="1247"/>
      <c r="O35" s="1248"/>
      <c r="P35" s="1247"/>
      <c r="Q35" s="1248"/>
    </row>
    <row r="36" spans="1:17" s="46" customFormat="1" ht="27" customHeight="1">
      <c r="A36" s="222" t="s">
        <v>853</v>
      </c>
      <c r="B36" s="237"/>
      <c r="C36" s="240">
        <v>4232</v>
      </c>
      <c r="D36" s="1243">
        <v>15497</v>
      </c>
      <c r="E36" s="1244"/>
      <c r="F36" s="239"/>
      <c r="G36" s="240">
        <v>8070</v>
      </c>
      <c r="H36" s="1243">
        <v>20813</v>
      </c>
      <c r="I36" s="1244"/>
      <c r="J36" s="239"/>
      <c r="K36" s="240">
        <v>937</v>
      </c>
      <c r="L36" s="239"/>
      <c r="M36" s="240">
        <v>939</v>
      </c>
      <c r="N36" s="244"/>
      <c r="O36" s="245">
        <v>1.91</v>
      </c>
      <c r="P36" s="244"/>
      <c r="Q36" s="246">
        <v>1.34</v>
      </c>
    </row>
    <row r="37" spans="1:17" s="46" customFormat="1" ht="27" customHeight="1">
      <c r="A37" s="222" t="s">
        <v>640</v>
      </c>
      <c r="B37" s="237"/>
      <c r="C37" s="240">
        <v>4299</v>
      </c>
      <c r="D37" s="1243">
        <v>16479</v>
      </c>
      <c r="E37" s="1244"/>
      <c r="F37" s="239"/>
      <c r="G37" s="240">
        <v>7225</v>
      </c>
      <c r="H37" s="1243">
        <v>20897</v>
      </c>
      <c r="I37" s="1244"/>
      <c r="J37" s="239"/>
      <c r="K37" s="240">
        <v>1263</v>
      </c>
      <c r="L37" s="239"/>
      <c r="M37" s="240">
        <v>1250</v>
      </c>
      <c r="N37" s="244"/>
      <c r="O37" s="245">
        <v>1.68</v>
      </c>
      <c r="P37" s="244"/>
      <c r="Q37" s="246">
        <v>1.27</v>
      </c>
    </row>
    <row r="38" spans="1:17" s="46" customFormat="1" ht="27" customHeight="1">
      <c r="A38" s="222" t="s">
        <v>620</v>
      </c>
      <c r="B38" s="237"/>
      <c r="C38" s="240">
        <v>4627</v>
      </c>
      <c r="D38" s="1243">
        <v>17586</v>
      </c>
      <c r="E38" s="1244"/>
      <c r="F38" s="239"/>
      <c r="G38" s="240">
        <v>7538</v>
      </c>
      <c r="H38" s="1243">
        <v>21542</v>
      </c>
      <c r="I38" s="1244"/>
      <c r="J38" s="239"/>
      <c r="K38" s="240">
        <v>2328</v>
      </c>
      <c r="L38" s="239"/>
      <c r="M38" s="240">
        <v>2308</v>
      </c>
      <c r="N38" s="244"/>
      <c r="O38" s="245">
        <v>1.63</v>
      </c>
      <c r="P38" s="244"/>
      <c r="Q38" s="246">
        <v>1.22</v>
      </c>
    </row>
    <row r="39" spans="1:17" s="46" customFormat="1" ht="27" customHeight="1">
      <c r="A39" s="222" t="s">
        <v>603</v>
      </c>
      <c r="B39" s="237"/>
      <c r="C39" s="240">
        <v>5481</v>
      </c>
      <c r="D39" s="1243">
        <v>18161</v>
      </c>
      <c r="E39" s="1244"/>
      <c r="F39" s="239"/>
      <c r="G39" s="240">
        <v>7699</v>
      </c>
      <c r="H39" s="1243">
        <v>20432</v>
      </c>
      <c r="I39" s="1244"/>
      <c r="J39" s="239"/>
      <c r="K39" s="240">
        <v>1653</v>
      </c>
      <c r="L39" s="239"/>
      <c r="M39" s="240">
        <v>1619</v>
      </c>
      <c r="N39" s="244"/>
      <c r="O39" s="245">
        <v>1.4</v>
      </c>
      <c r="P39" s="244"/>
      <c r="Q39" s="246">
        <v>1.1299999999999999</v>
      </c>
    </row>
    <row r="40" spans="1:17" s="46" customFormat="1" ht="27" customHeight="1">
      <c r="A40" s="222" t="s">
        <v>604</v>
      </c>
      <c r="B40" s="237"/>
      <c r="C40" s="240">
        <v>4004</v>
      </c>
      <c r="D40" s="1243">
        <v>18044</v>
      </c>
      <c r="E40" s="1244"/>
      <c r="F40" s="239"/>
      <c r="G40" s="240">
        <v>6419</v>
      </c>
      <c r="H40" s="1243">
        <v>19628</v>
      </c>
      <c r="I40" s="1244"/>
      <c r="J40" s="239"/>
      <c r="K40" s="240">
        <v>1291</v>
      </c>
      <c r="L40" s="239"/>
      <c r="M40" s="240">
        <v>1287</v>
      </c>
      <c r="N40" s="244"/>
      <c r="O40" s="245">
        <v>1.6</v>
      </c>
      <c r="P40" s="244"/>
      <c r="Q40" s="246">
        <v>1.0900000000000001</v>
      </c>
    </row>
    <row r="41" spans="1:17" s="46" customFormat="1" ht="27" customHeight="1">
      <c r="A41" s="222" t="s">
        <v>605</v>
      </c>
      <c r="B41" s="237"/>
      <c r="C41" s="240">
        <v>3651</v>
      </c>
      <c r="D41" s="239"/>
      <c r="E41" s="240">
        <v>17695</v>
      </c>
      <c r="F41" s="239"/>
      <c r="G41" s="240">
        <v>6587</v>
      </c>
      <c r="H41" s="239"/>
      <c r="I41" s="240">
        <v>19367</v>
      </c>
      <c r="J41" s="239"/>
      <c r="K41" s="240">
        <v>1307</v>
      </c>
      <c r="L41" s="239"/>
      <c r="M41" s="240">
        <v>1278</v>
      </c>
      <c r="N41" s="244"/>
      <c r="O41" s="245">
        <v>1.8</v>
      </c>
      <c r="P41" s="244"/>
      <c r="Q41" s="246">
        <v>1.0900000000000001</v>
      </c>
    </row>
    <row r="42" spans="1:17" s="46" customFormat="1" ht="27" customHeight="1">
      <c r="A42" s="222" t="s">
        <v>606</v>
      </c>
      <c r="B42" s="237"/>
      <c r="C42" s="240">
        <v>3678</v>
      </c>
      <c r="D42" s="239"/>
      <c r="E42" s="240">
        <v>16701</v>
      </c>
      <c r="F42" s="239"/>
      <c r="G42" s="240">
        <v>7392</v>
      </c>
      <c r="H42" s="239"/>
      <c r="I42" s="240">
        <v>19308</v>
      </c>
      <c r="J42" s="239"/>
      <c r="K42" s="240">
        <v>1192</v>
      </c>
      <c r="L42" s="239"/>
      <c r="M42" s="240">
        <v>1160</v>
      </c>
      <c r="N42" s="244"/>
      <c r="O42" s="245">
        <v>2.0099999999999998</v>
      </c>
      <c r="P42" s="244"/>
      <c r="Q42" s="246">
        <v>1.1599999999999999</v>
      </c>
    </row>
    <row r="43" spans="1:17" s="46" customFormat="1" ht="27" customHeight="1">
      <c r="A43" s="222" t="s">
        <v>607</v>
      </c>
      <c r="B43" s="237"/>
      <c r="C43" s="240">
        <v>3355</v>
      </c>
      <c r="D43" s="239"/>
      <c r="E43" s="240">
        <v>16302</v>
      </c>
      <c r="F43" s="239"/>
      <c r="G43" s="240">
        <v>6474</v>
      </c>
      <c r="H43" s="239"/>
      <c r="I43" s="240">
        <v>19303</v>
      </c>
      <c r="J43" s="239"/>
      <c r="K43" s="240">
        <v>964</v>
      </c>
      <c r="L43" s="239"/>
      <c r="M43" s="240">
        <v>938</v>
      </c>
      <c r="N43" s="244"/>
      <c r="O43" s="245">
        <v>1.93</v>
      </c>
      <c r="P43" s="244"/>
      <c r="Q43" s="246">
        <v>1.18</v>
      </c>
    </row>
    <row r="44" spans="1:17" s="46" customFormat="1" ht="27" customHeight="1">
      <c r="A44" s="222" t="s">
        <v>608</v>
      </c>
      <c r="B44" s="237"/>
      <c r="C44" s="240">
        <v>3965</v>
      </c>
      <c r="D44" s="239"/>
      <c r="E44" s="240">
        <v>16687</v>
      </c>
      <c r="F44" s="239"/>
      <c r="G44" s="240">
        <v>7118</v>
      </c>
      <c r="H44" s="239"/>
      <c r="I44" s="240">
        <v>19912</v>
      </c>
      <c r="J44" s="239"/>
      <c r="K44" s="240">
        <v>1233</v>
      </c>
      <c r="L44" s="239"/>
      <c r="M44" s="240">
        <v>1187</v>
      </c>
      <c r="N44" s="244"/>
      <c r="O44" s="245">
        <v>1.8</v>
      </c>
      <c r="P44" s="244"/>
      <c r="Q44" s="246">
        <v>1.19</v>
      </c>
    </row>
    <row r="45" spans="1:17" s="46" customFormat="1" ht="27" customHeight="1">
      <c r="A45" s="222" t="s">
        <v>817</v>
      </c>
      <c r="B45" s="237"/>
      <c r="C45" s="240">
        <v>3894</v>
      </c>
      <c r="D45" s="239"/>
      <c r="E45" s="240">
        <v>16768</v>
      </c>
      <c r="F45" s="239"/>
      <c r="G45" s="240">
        <v>7820</v>
      </c>
      <c r="H45" s="239"/>
      <c r="I45" s="240">
        <v>20424</v>
      </c>
      <c r="J45" s="239"/>
      <c r="K45" s="240">
        <v>1330</v>
      </c>
      <c r="L45" s="239"/>
      <c r="M45" s="240">
        <v>1302</v>
      </c>
      <c r="N45" s="244"/>
      <c r="O45" s="245">
        <v>2.0099999999999998</v>
      </c>
      <c r="P45" s="244"/>
      <c r="Q45" s="246">
        <v>1.22</v>
      </c>
    </row>
    <row r="46" spans="1:17" s="46" customFormat="1" ht="27" customHeight="1">
      <c r="A46" s="222" t="s">
        <v>561</v>
      </c>
      <c r="B46" s="237"/>
      <c r="C46" s="240">
        <v>3181</v>
      </c>
      <c r="D46" s="239"/>
      <c r="E46" s="240">
        <v>16141</v>
      </c>
      <c r="F46" s="239"/>
      <c r="G46" s="240">
        <v>5853</v>
      </c>
      <c r="H46" s="239"/>
      <c r="I46" s="240">
        <v>19347</v>
      </c>
      <c r="J46" s="239"/>
      <c r="K46" s="240">
        <v>1122</v>
      </c>
      <c r="L46" s="239"/>
      <c r="M46" s="240">
        <v>1094</v>
      </c>
      <c r="N46" s="244"/>
      <c r="O46" s="245">
        <v>1.84</v>
      </c>
      <c r="P46" s="244"/>
      <c r="Q46" s="246">
        <v>1.2</v>
      </c>
    </row>
    <row r="47" spans="1:17" s="46" customFormat="1" ht="27" customHeight="1">
      <c r="A47" s="222" t="s">
        <v>566</v>
      </c>
      <c r="B47" s="237"/>
      <c r="C47" s="240">
        <v>3195</v>
      </c>
      <c r="D47" s="239"/>
      <c r="E47" s="240">
        <v>15298</v>
      </c>
      <c r="F47" s="239"/>
      <c r="G47" s="240">
        <v>6613</v>
      </c>
      <c r="H47" s="239"/>
      <c r="I47" s="240">
        <v>19301</v>
      </c>
      <c r="J47" s="239"/>
      <c r="K47" s="240">
        <v>1019</v>
      </c>
      <c r="L47" s="239"/>
      <c r="M47" s="240">
        <v>999</v>
      </c>
      <c r="N47" s="244"/>
      <c r="O47" s="245">
        <v>2.0699999999999998</v>
      </c>
      <c r="P47" s="244"/>
      <c r="Q47" s="246">
        <v>1.26</v>
      </c>
    </row>
    <row r="48" spans="1:17" s="46" customFormat="1" ht="27" customHeight="1">
      <c r="A48" s="222" t="s">
        <v>949</v>
      </c>
      <c r="B48" s="237"/>
      <c r="C48" s="240">
        <v>4239</v>
      </c>
      <c r="D48" s="239"/>
      <c r="E48" s="240">
        <v>15629</v>
      </c>
      <c r="F48" s="239"/>
      <c r="G48" s="240">
        <v>8008</v>
      </c>
      <c r="H48" s="239"/>
      <c r="I48" s="240">
        <v>19577</v>
      </c>
      <c r="J48" s="239"/>
      <c r="K48" s="240">
        <v>960</v>
      </c>
      <c r="L48" s="239"/>
      <c r="M48" s="240">
        <v>929</v>
      </c>
      <c r="N48" s="244"/>
      <c r="O48" s="245">
        <v>1.89</v>
      </c>
      <c r="P48" s="244"/>
      <c r="Q48" s="246">
        <v>1.25</v>
      </c>
    </row>
    <row r="49" spans="1:17" s="46" customFormat="1" ht="9" customHeight="1">
      <c r="A49" s="497"/>
      <c r="B49" s="1260"/>
      <c r="C49" s="1261"/>
      <c r="D49" s="1260"/>
      <c r="E49" s="1261"/>
      <c r="F49" s="1260"/>
      <c r="G49" s="1261"/>
      <c r="H49" s="1260"/>
      <c r="I49" s="1261"/>
      <c r="J49" s="1260"/>
      <c r="K49" s="1261"/>
      <c r="L49" s="1260"/>
      <c r="M49" s="1261"/>
      <c r="N49" s="1262"/>
      <c r="O49" s="1264"/>
      <c r="P49" s="1262"/>
      <c r="Q49" s="1263"/>
    </row>
    <row r="50" spans="1:17" s="46" customFormat="1" ht="17.25" customHeight="1">
      <c r="A50" s="498" t="s">
        <v>403</v>
      </c>
      <c r="B50" s="499"/>
      <c r="C50" s="499"/>
      <c r="D50" s="499"/>
      <c r="E50" s="499"/>
      <c r="F50" s="499"/>
      <c r="G50" s="499"/>
      <c r="H50" s="499"/>
      <c r="I50" s="499"/>
      <c r="J50" s="499"/>
      <c r="K50" s="499"/>
      <c r="L50" s="499"/>
      <c r="M50" s="499"/>
      <c r="N50" s="499"/>
      <c r="O50" s="499"/>
      <c r="P50" s="499"/>
    </row>
    <row r="51" spans="1:17" ht="17.25" customHeight="1">
      <c r="A51" s="500" t="s">
        <v>404</v>
      </c>
    </row>
    <row r="52" spans="1:17" s="247" customFormat="1" ht="13.5"/>
    <row r="56" spans="1:17" ht="9.75" customHeight="1"/>
  </sheetData>
  <mergeCells count="52">
    <mergeCell ref="H34:I34"/>
    <mergeCell ref="H32:I32"/>
    <mergeCell ref="H33:I33"/>
    <mergeCell ref="H35:I35"/>
    <mergeCell ref="D32:E32"/>
    <mergeCell ref="D33:E33"/>
    <mergeCell ref="B30:C30"/>
    <mergeCell ref="B49:C49"/>
    <mergeCell ref="D49:E49"/>
    <mergeCell ref="P49:Q49"/>
    <mergeCell ref="J49:K49"/>
    <mergeCell ref="L49:M49"/>
    <mergeCell ref="N49:O49"/>
    <mergeCell ref="F49:G49"/>
    <mergeCell ref="H49:I49"/>
    <mergeCell ref="H38:I38"/>
    <mergeCell ref="H37:I37"/>
    <mergeCell ref="H39:I39"/>
    <mergeCell ref="D39:E39"/>
    <mergeCell ref="H36:I36"/>
    <mergeCell ref="L29:M30"/>
    <mergeCell ref="D34:E34"/>
    <mergeCell ref="D29:E29"/>
    <mergeCell ref="F29:G29"/>
    <mergeCell ref="H29:I29"/>
    <mergeCell ref="H30:I30"/>
    <mergeCell ref="F30:G30"/>
    <mergeCell ref="D30:E30"/>
    <mergeCell ref="R1:S1"/>
    <mergeCell ref="J35:K35"/>
    <mergeCell ref="L35:M35"/>
    <mergeCell ref="P30:Q30"/>
    <mergeCell ref="P35:Q35"/>
    <mergeCell ref="R3:S3"/>
    <mergeCell ref="S4:S5"/>
    <mergeCell ref="N30:O30"/>
    <mergeCell ref="N35:O35"/>
    <mergeCell ref="P29:Q29"/>
    <mergeCell ref="N29:O29"/>
    <mergeCell ref="Q3:Q5"/>
    <mergeCell ref="A27:S27"/>
    <mergeCell ref="B29:C29"/>
    <mergeCell ref="A28:Q28"/>
    <mergeCell ref="J29:K30"/>
    <mergeCell ref="D40:E40"/>
    <mergeCell ref="H40:I40"/>
    <mergeCell ref="B35:C35"/>
    <mergeCell ref="F35:G35"/>
    <mergeCell ref="D35:E35"/>
    <mergeCell ref="D36:E36"/>
    <mergeCell ref="D37:E37"/>
    <mergeCell ref="D38:E38"/>
  </mergeCells>
  <phoneticPr fontId="4"/>
  <pageMargins left="0.55118110236220474" right="0.39370078740157483" top="0.70866141732283472" bottom="0.59055118110236227" header="0" footer="0.27559055118110237"/>
  <pageSetup paperSize="9" scale="63" firstPageNumber="8" orientation="portrait" useFirstPageNumber="1" r:id="rId1"/>
  <headerFooter scaleWithDoc="0" alignWithMargins="0">
    <oddFooter xml:space="preserve">&amp;C
</oddFooter>
  </headerFooter>
  <ignoredErrors>
    <ignoredError sqref="A49 A13:A23 A37:A4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65"/>
  <sheetViews>
    <sheetView zoomScaleNormal="100" zoomScaleSheetLayoutView="100" workbookViewId="0">
      <pane xSplit="1" ySplit="7" topLeftCell="B8" activePane="bottomRight" state="frozen"/>
      <selection sqref="A1:XFD1048576"/>
      <selection pane="topRight" sqref="A1:XFD1048576"/>
      <selection pane="bottomLeft" sqref="A1:XFD1048576"/>
      <selection pane="bottomRight" activeCell="B8" sqref="B8"/>
    </sheetView>
  </sheetViews>
  <sheetFormatPr defaultColWidth="9" defaultRowHeight="10.5"/>
  <cols>
    <col min="1" max="1" width="12.625" style="46" customWidth="1"/>
    <col min="2" max="12" width="8.375" style="46" customWidth="1"/>
    <col min="13" max="13" width="9" style="46"/>
    <col min="14" max="22" width="5.375" style="46" customWidth="1"/>
    <col min="23" max="16384" width="9" style="46"/>
  </cols>
  <sheetData>
    <row r="1" spans="1:12" s="339" customFormat="1" ht="15">
      <c r="A1" s="1265" t="s">
        <v>464</v>
      </c>
      <c r="B1" s="1265"/>
      <c r="C1" s="1265"/>
      <c r="D1" s="1265"/>
      <c r="E1" s="2"/>
    </row>
    <row r="2" spans="1:12" s="339" customFormat="1" ht="26.25" customHeight="1">
      <c r="A2" s="1266" t="s">
        <v>465</v>
      </c>
      <c r="B2" s="1266"/>
      <c r="C2" s="1266"/>
      <c r="D2" s="1266"/>
      <c r="E2" s="1266"/>
      <c r="F2" s="1266"/>
      <c r="G2" s="1027" t="s">
        <v>942</v>
      </c>
      <c r="H2" s="1028" t="s">
        <v>709</v>
      </c>
      <c r="J2" s="1029" t="s">
        <v>807</v>
      </c>
    </row>
    <row r="3" spans="1:12" s="339" customFormat="1" ht="18.75" customHeight="1" thickBot="1">
      <c r="A3" s="343" t="s">
        <v>96</v>
      </c>
      <c r="B3" s="340"/>
      <c r="C3" s="340"/>
      <c r="D3" s="340"/>
      <c r="E3" s="340"/>
      <c r="F3" s="340"/>
      <c r="G3" s="340"/>
      <c r="H3" s="340"/>
      <c r="I3" s="340"/>
      <c r="J3" s="1275" t="s">
        <v>504</v>
      </c>
      <c r="K3" s="1275"/>
      <c r="L3" s="501"/>
    </row>
    <row r="4" spans="1:12" ht="12.75" customHeight="1" thickTop="1">
      <c r="A4" s="502" t="s">
        <v>466</v>
      </c>
      <c r="B4" s="1267" t="s">
        <v>467</v>
      </c>
      <c r="C4" s="503"/>
      <c r="D4" s="503"/>
      <c r="E4" s="503"/>
      <c r="F4" s="503"/>
      <c r="G4" s="503"/>
      <c r="H4" s="503"/>
      <c r="I4" s="503"/>
      <c r="J4" s="503"/>
      <c r="K4" s="503"/>
      <c r="L4" s="504"/>
    </row>
    <row r="5" spans="1:12" ht="12.75" customHeight="1">
      <c r="A5" s="505"/>
      <c r="B5" s="1268"/>
      <c r="C5" s="1270" t="s">
        <v>437</v>
      </c>
      <c r="D5" s="90"/>
      <c r="E5" s="90"/>
      <c r="F5" s="90"/>
      <c r="G5" s="90"/>
      <c r="H5" s="90"/>
      <c r="I5" s="90"/>
      <c r="J5" s="90"/>
      <c r="K5" s="1277" t="s">
        <v>468</v>
      </c>
      <c r="L5" s="1276"/>
    </row>
    <row r="6" spans="1:12" ht="12.75" customHeight="1">
      <c r="A6" s="505"/>
      <c r="B6" s="1268"/>
      <c r="C6" s="1271"/>
      <c r="D6" s="506" t="s">
        <v>463</v>
      </c>
      <c r="E6" s="507" t="s">
        <v>441</v>
      </c>
      <c r="F6" s="508" t="s">
        <v>443</v>
      </c>
      <c r="G6" s="507" t="s">
        <v>438</v>
      </c>
      <c r="H6" s="507" t="s">
        <v>562</v>
      </c>
      <c r="I6" s="1273" t="s">
        <v>439</v>
      </c>
      <c r="J6" s="1273" t="s">
        <v>737</v>
      </c>
      <c r="K6" s="1268"/>
      <c r="L6" s="1276"/>
    </row>
    <row r="7" spans="1:12" ht="12.75" customHeight="1">
      <c r="A7" s="509" t="s">
        <v>129</v>
      </c>
      <c r="B7" s="1269"/>
      <c r="C7" s="1272"/>
      <c r="D7" s="510" t="s">
        <v>217</v>
      </c>
      <c r="E7" s="511" t="s">
        <v>442</v>
      </c>
      <c r="F7" s="512" t="s">
        <v>130</v>
      </c>
      <c r="G7" s="511" t="s">
        <v>436</v>
      </c>
      <c r="H7" s="511" t="s">
        <v>563</v>
      </c>
      <c r="I7" s="1274"/>
      <c r="J7" s="1274"/>
      <c r="K7" s="1269"/>
      <c r="L7" s="1276"/>
    </row>
    <row r="8" spans="1:12" ht="12.75" customHeight="1">
      <c r="A8" s="513" t="s">
        <v>131</v>
      </c>
      <c r="B8" s="514">
        <v>10000</v>
      </c>
      <c r="C8" s="514">
        <v>9990.7000000000007</v>
      </c>
      <c r="D8" s="514">
        <v>1130.4000000000001</v>
      </c>
      <c r="E8" s="514">
        <v>678.8</v>
      </c>
      <c r="F8" s="514">
        <v>2765.3</v>
      </c>
      <c r="G8" s="514">
        <v>450.9</v>
      </c>
      <c r="H8" s="514">
        <v>443.9</v>
      </c>
      <c r="I8" s="514">
        <v>1620.3</v>
      </c>
      <c r="J8" s="514">
        <v>1032.9000000000001</v>
      </c>
      <c r="K8" s="515">
        <v>9.3000000000000007</v>
      </c>
      <c r="L8" s="516"/>
    </row>
    <row r="9" spans="1:12" ht="12.75" customHeight="1">
      <c r="A9" s="517"/>
      <c r="B9" s="49"/>
      <c r="C9" s="49"/>
      <c r="D9" s="49"/>
      <c r="E9" s="49"/>
      <c r="F9" s="49"/>
      <c r="G9" s="49"/>
      <c r="H9" s="49"/>
      <c r="I9" s="49"/>
      <c r="J9" s="49"/>
      <c r="K9" s="51"/>
      <c r="L9" s="518"/>
    </row>
    <row r="10" spans="1:12" ht="16.5" customHeight="1">
      <c r="A10" s="43" t="s">
        <v>874</v>
      </c>
      <c r="B10" s="49">
        <v>122</v>
      </c>
      <c r="C10" s="50">
        <v>122.1</v>
      </c>
      <c r="D10" s="49">
        <v>148.1</v>
      </c>
      <c r="E10" s="49">
        <v>86.8</v>
      </c>
      <c r="F10" s="49">
        <v>144.6</v>
      </c>
      <c r="G10" s="49">
        <v>119.6</v>
      </c>
      <c r="H10" s="49">
        <v>60.6</v>
      </c>
      <c r="I10" s="49">
        <v>134.69999999999999</v>
      </c>
      <c r="J10" s="49">
        <v>95.4</v>
      </c>
      <c r="K10" s="51">
        <v>80.8</v>
      </c>
      <c r="L10" s="47"/>
    </row>
    <row r="11" spans="1:12" ht="16.5" customHeight="1">
      <c r="A11" s="43" t="s">
        <v>572</v>
      </c>
      <c r="B11" s="49">
        <v>113.5</v>
      </c>
      <c r="C11" s="50">
        <v>113.5</v>
      </c>
      <c r="D11" s="49">
        <v>127.8</v>
      </c>
      <c r="E11" s="49">
        <v>86.1</v>
      </c>
      <c r="F11" s="49">
        <v>133.6</v>
      </c>
      <c r="G11" s="49">
        <v>104.4</v>
      </c>
      <c r="H11" s="49">
        <v>60.9</v>
      </c>
      <c r="I11" s="49">
        <v>131.5</v>
      </c>
      <c r="J11" s="49">
        <v>94.4</v>
      </c>
      <c r="K11" s="51">
        <v>72.599999999999994</v>
      </c>
      <c r="L11" s="47"/>
    </row>
    <row r="12" spans="1:12" s="929" customFormat="1" ht="16.5" customHeight="1">
      <c r="A12" s="43" t="s">
        <v>597</v>
      </c>
      <c r="B12" s="49">
        <v>118.8</v>
      </c>
      <c r="C12" s="50">
        <v>118.9</v>
      </c>
      <c r="D12" s="49">
        <v>124.1</v>
      </c>
      <c r="E12" s="49">
        <v>95.6</v>
      </c>
      <c r="F12" s="49">
        <v>137.80000000000001</v>
      </c>
      <c r="G12" s="49">
        <v>108.8</v>
      </c>
      <c r="H12" s="49">
        <v>59</v>
      </c>
      <c r="I12" s="49">
        <v>158</v>
      </c>
      <c r="J12" s="49">
        <v>92.6</v>
      </c>
      <c r="K12" s="51">
        <v>75.099999999999994</v>
      </c>
      <c r="L12" s="987"/>
    </row>
    <row r="13" spans="1:12" ht="16.5" customHeight="1">
      <c r="A13" s="312"/>
      <c r="B13" s="49"/>
      <c r="C13" s="24"/>
      <c r="D13" s="49"/>
      <c r="E13" s="49"/>
      <c r="F13" s="49"/>
      <c r="G13" s="49"/>
      <c r="H13" s="49"/>
      <c r="I13" s="49"/>
      <c r="J13" s="49"/>
      <c r="K13" s="51"/>
      <c r="L13" s="47"/>
    </row>
    <row r="14" spans="1:12" ht="16.5" customHeight="1">
      <c r="A14" s="43" t="s">
        <v>900</v>
      </c>
      <c r="B14" s="54">
        <v>120.7</v>
      </c>
      <c r="C14" s="54">
        <v>120.8</v>
      </c>
      <c r="D14" s="54">
        <v>128.30000000000001</v>
      </c>
      <c r="E14" s="54">
        <v>117</v>
      </c>
      <c r="F14" s="54">
        <v>125.1</v>
      </c>
      <c r="G14" s="54">
        <v>103.3</v>
      </c>
      <c r="H14" s="54">
        <v>70.599999999999994</v>
      </c>
      <c r="I14" s="54">
        <v>167.8</v>
      </c>
      <c r="J14" s="54">
        <v>109.8</v>
      </c>
      <c r="K14" s="55">
        <v>73.400000000000006</v>
      </c>
      <c r="L14" s="47"/>
    </row>
    <row r="15" spans="1:12" ht="16.5" customHeight="1">
      <c r="A15" s="43" t="s">
        <v>952</v>
      </c>
      <c r="B15" s="54">
        <v>105.9</v>
      </c>
      <c r="C15" s="54">
        <v>106</v>
      </c>
      <c r="D15" s="54">
        <v>105.6</v>
      </c>
      <c r="E15" s="54">
        <v>83.7</v>
      </c>
      <c r="F15" s="54">
        <v>106.5</v>
      </c>
      <c r="G15" s="54">
        <v>106</v>
      </c>
      <c r="H15" s="54">
        <v>56.9</v>
      </c>
      <c r="I15" s="54">
        <v>161.30000000000001</v>
      </c>
      <c r="J15" s="54">
        <v>88</v>
      </c>
      <c r="K15" s="55">
        <v>82.6</v>
      </c>
      <c r="L15" s="47"/>
    </row>
    <row r="16" spans="1:12" ht="16.5" customHeight="1">
      <c r="A16" s="43" t="s">
        <v>710</v>
      </c>
      <c r="B16" s="54">
        <v>109.4</v>
      </c>
      <c r="C16" s="54">
        <v>109.4</v>
      </c>
      <c r="D16" s="54">
        <v>131.5</v>
      </c>
      <c r="E16" s="54">
        <v>86.5</v>
      </c>
      <c r="F16" s="54">
        <v>112.6</v>
      </c>
      <c r="G16" s="54">
        <v>106.4</v>
      </c>
      <c r="H16" s="54">
        <v>56.5</v>
      </c>
      <c r="I16" s="54">
        <v>155.5</v>
      </c>
      <c r="J16" s="54">
        <v>86.3</v>
      </c>
      <c r="K16" s="55">
        <v>76</v>
      </c>
      <c r="L16" s="47"/>
    </row>
    <row r="17" spans="1:12" ht="16.5" customHeight="1">
      <c r="A17" s="43" t="s">
        <v>731</v>
      </c>
      <c r="B17" s="54">
        <v>123.9</v>
      </c>
      <c r="C17" s="54">
        <v>123.8</v>
      </c>
      <c r="D17" s="54">
        <v>138.9</v>
      </c>
      <c r="E17" s="54">
        <v>119.6</v>
      </c>
      <c r="F17" s="54">
        <v>123.8</v>
      </c>
      <c r="G17" s="54">
        <v>110.7</v>
      </c>
      <c r="H17" s="54">
        <v>59.8</v>
      </c>
      <c r="I17" s="54">
        <v>182</v>
      </c>
      <c r="J17" s="54">
        <v>99.2</v>
      </c>
      <c r="K17" s="55">
        <v>72.2</v>
      </c>
      <c r="L17" s="47"/>
    </row>
    <row r="18" spans="1:12" ht="16.5" customHeight="1">
      <c r="A18" s="43" t="s">
        <v>744</v>
      </c>
      <c r="B18" s="54">
        <v>127.6</v>
      </c>
      <c r="C18" s="54">
        <v>127.6</v>
      </c>
      <c r="D18" s="54">
        <v>121.3</v>
      </c>
      <c r="E18" s="54">
        <v>65.2</v>
      </c>
      <c r="F18" s="54">
        <v>142.9</v>
      </c>
      <c r="G18" s="54">
        <v>105.9</v>
      </c>
      <c r="H18" s="54">
        <v>70.5</v>
      </c>
      <c r="I18" s="54">
        <v>209.9</v>
      </c>
      <c r="J18" s="54">
        <v>103</v>
      </c>
      <c r="K18" s="55">
        <v>70.5</v>
      </c>
      <c r="L18" s="47"/>
    </row>
    <row r="19" spans="1:12" ht="16.5" customHeight="1">
      <c r="A19" s="43" t="s">
        <v>766</v>
      </c>
      <c r="B19" s="54">
        <v>102</v>
      </c>
      <c r="C19" s="54">
        <v>102</v>
      </c>
      <c r="D19" s="54">
        <v>104.3</v>
      </c>
      <c r="E19" s="54">
        <v>71.8</v>
      </c>
      <c r="F19" s="54">
        <v>94.3</v>
      </c>
      <c r="G19" s="54">
        <v>103.1</v>
      </c>
      <c r="H19" s="54">
        <v>56.7</v>
      </c>
      <c r="I19" s="54">
        <v>159.5</v>
      </c>
      <c r="J19" s="54">
        <v>89.7</v>
      </c>
      <c r="K19" s="55">
        <v>60.8</v>
      </c>
      <c r="L19" s="47"/>
    </row>
    <row r="20" spans="1:12" ht="16.5" customHeight="1">
      <c r="A20" s="43" t="s">
        <v>790</v>
      </c>
      <c r="B20" s="54">
        <v>119.5</v>
      </c>
      <c r="C20" s="54">
        <v>119.6</v>
      </c>
      <c r="D20" s="54">
        <v>148.9</v>
      </c>
      <c r="E20" s="54">
        <v>108</v>
      </c>
      <c r="F20" s="54">
        <v>107.7</v>
      </c>
      <c r="G20" s="54">
        <v>112</v>
      </c>
      <c r="H20" s="54">
        <v>59</v>
      </c>
      <c r="I20" s="54">
        <v>192.5</v>
      </c>
      <c r="J20" s="54">
        <v>88.3</v>
      </c>
      <c r="K20" s="55">
        <v>75.5</v>
      </c>
      <c r="L20" s="47"/>
    </row>
    <row r="21" spans="1:12" ht="16.5" customHeight="1">
      <c r="A21" s="43" t="s">
        <v>812</v>
      </c>
      <c r="B21" s="54">
        <v>129.5</v>
      </c>
      <c r="C21" s="54">
        <v>129.6</v>
      </c>
      <c r="D21" s="54">
        <v>128.69999999999999</v>
      </c>
      <c r="E21" s="54">
        <v>85.9</v>
      </c>
      <c r="F21" s="54">
        <v>147.69999999999999</v>
      </c>
      <c r="G21" s="54">
        <v>121.2</v>
      </c>
      <c r="H21" s="54">
        <v>58.9</v>
      </c>
      <c r="I21" s="54">
        <v>199.2</v>
      </c>
      <c r="J21" s="54">
        <v>94</v>
      </c>
      <c r="K21" s="55">
        <v>73.2</v>
      </c>
      <c r="L21" s="47"/>
    </row>
    <row r="22" spans="1:12" ht="16.5" customHeight="1">
      <c r="A22" s="43" t="s">
        <v>836</v>
      </c>
      <c r="B22" s="54">
        <v>116.5</v>
      </c>
      <c r="C22" s="54">
        <v>116.5</v>
      </c>
      <c r="D22" s="54">
        <v>111.4</v>
      </c>
      <c r="E22" s="54">
        <v>99.5</v>
      </c>
      <c r="F22" s="54">
        <v>154.80000000000001</v>
      </c>
      <c r="G22" s="54">
        <v>89.6</v>
      </c>
      <c r="H22" s="54">
        <v>50.5</v>
      </c>
      <c r="I22" s="54">
        <v>152.6</v>
      </c>
      <c r="J22" s="54">
        <v>78.599999999999994</v>
      </c>
      <c r="K22" s="55">
        <v>67.900000000000006</v>
      </c>
      <c r="L22" s="47"/>
    </row>
    <row r="23" spans="1:12" ht="16.5" customHeight="1">
      <c r="A23" s="43" t="s">
        <v>849</v>
      </c>
      <c r="B23" s="54">
        <v>132.9</v>
      </c>
      <c r="C23" s="54">
        <v>133</v>
      </c>
      <c r="D23" s="54">
        <v>133.9</v>
      </c>
      <c r="E23" s="54">
        <v>104.8</v>
      </c>
      <c r="F23" s="54">
        <v>190.2</v>
      </c>
      <c r="G23" s="54">
        <v>119</v>
      </c>
      <c r="H23" s="54">
        <v>59.6</v>
      </c>
      <c r="I23" s="54">
        <v>143.69999999999999</v>
      </c>
      <c r="J23" s="54">
        <v>85.5</v>
      </c>
      <c r="K23" s="55">
        <v>77.900000000000006</v>
      </c>
      <c r="L23" s="47"/>
    </row>
    <row r="24" spans="1:12" ht="16.5" customHeight="1">
      <c r="A24" s="43" t="s">
        <v>898</v>
      </c>
      <c r="B24" s="54">
        <v>130.6</v>
      </c>
      <c r="C24" s="54">
        <v>130.69999999999999</v>
      </c>
      <c r="D24" s="54">
        <v>137.5</v>
      </c>
      <c r="E24" s="54">
        <v>110</v>
      </c>
      <c r="F24" s="54">
        <v>175.2</v>
      </c>
      <c r="G24" s="54">
        <v>120.3</v>
      </c>
      <c r="H24" s="54">
        <v>62.7</v>
      </c>
      <c r="I24" s="54">
        <v>130.19999999999999</v>
      </c>
      <c r="J24" s="54">
        <v>95.1</v>
      </c>
      <c r="K24" s="55">
        <v>85.5</v>
      </c>
      <c r="L24" s="47"/>
    </row>
    <row r="25" spans="1:12" ht="16.5" customHeight="1">
      <c r="A25" s="43" t="s">
        <v>899</v>
      </c>
      <c r="B25" s="54">
        <v>113.3</v>
      </c>
      <c r="C25" s="54">
        <v>113.3</v>
      </c>
      <c r="D25" s="54">
        <v>113.9</v>
      </c>
      <c r="E25" s="54">
        <v>103</v>
      </c>
      <c r="F25" s="54">
        <v>149.30000000000001</v>
      </c>
      <c r="G25" s="54">
        <v>104.5</v>
      </c>
      <c r="H25" s="54">
        <v>59.9</v>
      </c>
      <c r="I25" s="54">
        <v>103.2</v>
      </c>
      <c r="J25" s="54">
        <v>92.5</v>
      </c>
      <c r="K25" s="55">
        <v>79.5</v>
      </c>
      <c r="L25" s="47"/>
    </row>
    <row r="26" spans="1:12" s="929" customFormat="1" ht="16.5" customHeight="1">
      <c r="A26" s="43" t="s">
        <v>897</v>
      </c>
      <c r="B26" s="54">
        <v>114.9</v>
      </c>
      <c r="C26" s="54">
        <v>115</v>
      </c>
      <c r="D26" s="54">
        <v>113.1</v>
      </c>
      <c r="E26" s="54">
        <v>108.6</v>
      </c>
      <c r="F26" s="54">
        <v>149</v>
      </c>
      <c r="G26" s="54">
        <v>106.7</v>
      </c>
      <c r="H26" s="54">
        <v>57.3</v>
      </c>
      <c r="I26" s="54">
        <v>106</v>
      </c>
      <c r="J26" s="54">
        <v>111.5</v>
      </c>
      <c r="K26" s="55">
        <v>79.2</v>
      </c>
      <c r="L26" s="987"/>
    </row>
    <row r="27" spans="1:12" ht="8.25" customHeight="1">
      <c r="A27" s="519"/>
      <c r="B27" s="520"/>
      <c r="C27" s="520"/>
      <c r="D27" s="520"/>
      <c r="E27" s="520"/>
      <c r="F27" s="520"/>
      <c r="G27" s="520"/>
      <c r="H27" s="520"/>
      <c r="I27" s="520"/>
      <c r="J27" s="520"/>
      <c r="K27" s="521"/>
    </row>
    <row r="28" spans="1:12" ht="36" customHeight="1"/>
    <row r="29" spans="1:12" s="340" customFormat="1" ht="16.5" customHeight="1" thickBot="1">
      <c r="A29" s="343" t="s">
        <v>31</v>
      </c>
      <c r="E29" s="1028"/>
      <c r="F29" s="1030" t="s">
        <v>863</v>
      </c>
      <c r="I29" s="1275" t="s">
        <v>522</v>
      </c>
      <c r="J29" s="1275"/>
      <c r="K29" s="1275"/>
      <c r="L29" s="1275"/>
    </row>
    <row r="30" spans="1:12" s="248" customFormat="1" ht="12.75" customHeight="1" thickTop="1">
      <c r="A30" s="502" t="s">
        <v>484</v>
      </c>
      <c r="B30" s="1267" t="s">
        <v>467</v>
      </c>
      <c r="C30" s="503"/>
      <c r="D30" s="522"/>
      <c r="E30" s="522"/>
      <c r="F30" s="522"/>
      <c r="G30" s="522"/>
      <c r="H30" s="522"/>
      <c r="I30" s="522"/>
      <c r="J30" s="522"/>
      <c r="K30" s="522"/>
      <c r="L30" s="365"/>
    </row>
    <row r="31" spans="1:12" s="248" customFormat="1" ht="12.75" customHeight="1">
      <c r="A31" s="505"/>
      <c r="B31" s="1268"/>
      <c r="C31" s="1270" t="s">
        <v>437</v>
      </c>
      <c r="D31" s="368"/>
      <c r="E31" s="368"/>
      <c r="F31" s="368"/>
      <c r="G31" s="368"/>
      <c r="H31" s="368"/>
      <c r="I31" s="368"/>
      <c r="J31" s="368"/>
      <c r="K31" s="386"/>
      <c r="L31" s="1277" t="s">
        <v>468</v>
      </c>
    </row>
    <row r="32" spans="1:12" s="248" customFormat="1" ht="12.75" customHeight="1">
      <c r="A32" s="505"/>
      <c r="B32" s="1268"/>
      <c r="C32" s="1271"/>
      <c r="D32" s="523" t="s">
        <v>479</v>
      </c>
      <c r="E32" s="524" t="s">
        <v>480</v>
      </c>
      <c r="F32" s="524" t="s">
        <v>440</v>
      </c>
      <c r="G32" s="525" t="s">
        <v>481</v>
      </c>
      <c r="H32" s="507" t="s">
        <v>438</v>
      </c>
      <c r="I32" s="1273" t="s">
        <v>439</v>
      </c>
      <c r="J32" s="523" t="s">
        <v>485</v>
      </c>
      <c r="K32" s="507" t="s">
        <v>486</v>
      </c>
      <c r="L32" s="1268"/>
    </row>
    <row r="33" spans="1:12" s="248" customFormat="1" ht="12.75" customHeight="1">
      <c r="A33" s="509" t="s">
        <v>129</v>
      </c>
      <c r="B33" s="1269"/>
      <c r="C33" s="1272"/>
      <c r="D33" s="526" t="s">
        <v>482</v>
      </c>
      <c r="E33" s="527" t="s">
        <v>482</v>
      </c>
      <c r="F33" s="527" t="s">
        <v>130</v>
      </c>
      <c r="G33" s="528" t="s">
        <v>482</v>
      </c>
      <c r="H33" s="511" t="s">
        <v>436</v>
      </c>
      <c r="I33" s="1274"/>
      <c r="J33" s="526" t="s">
        <v>483</v>
      </c>
      <c r="K33" s="526" t="s">
        <v>132</v>
      </c>
      <c r="L33" s="1269"/>
    </row>
    <row r="34" spans="1:12" ht="12.75" customHeight="1">
      <c r="A34" s="513" t="s">
        <v>131</v>
      </c>
      <c r="B34" s="529">
        <v>10000</v>
      </c>
      <c r="C34" s="529">
        <v>9983.5</v>
      </c>
      <c r="D34" s="529">
        <v>746.1</v>
      </c>
      <c r="E34" s="529">
        <v>705.8</v>
      </c>
      <c r="F34" s="529">
        <v>585</v>
      </c>
      <c r="G34" s="529">
        <v>860.8</v>
      </c>
      <c r="H34" s="529">
        <v>1502.4</v>
      </c>
      <c r="I34" s="529">
        <v>1233</v>
      </c>
      <c r="J34" s="529">
        <v>464.7</v>
      </c>
      <c r="K34" s="529">
        <v>1377.9</v>
      </c>
      <c r="L34" s="530">
        <v>16.5</v>
      </c>
    </row>
    <row r="35" spans="1:12" ht="12.75" customHeight="1">
      <c r="A35" s="504"/>
      <c r="B35" s="54"/>
      <c r="C35" s="54"/>
      <c r="D35" s="54"/>
      <c r="E35" s="54"/>
      <c r="F35" s="54"/>
      <c r="G35" s="54"/>
      <c r="H35" s="54"/>
      <c r="I35" s="54"/>
      <c r="J35" s="54"/>
      <c r="K35" s="54"/>
      <c r="L35" s="55"/>
    </row>
    <row r="36" spans="1:12" ht="16.5" customHeight="1">
      <c r="A36" s="43" t="s">
        <v>874</v>
      </c>
      <c r="B36" s="54">
        <v>103.9</v>
      </c>
      <c r="C36" s="54">
        <v>104</v>
      </c>
      <c r="D36" s="54">
        <v>120.7</v>
      </c>
      <c r="E36" s="54">
        <v>111.6</v>
      </c>
      <c r="F36" s="54">
        <v>94.6</v>
      </c>
      <c r="G36" s="54">
        <v>106</v>
      </c>
      <c r="H36" s="54">
        <v>111.5</v>
      </c>
      <c r="I36" s="54">
        <v>99.7</v>
      </c>
      <c r="J36" s="54">
        <v>98.8</v>
      </c>
      <c r="K36" s="54">
        <v>98.3</v>
      </c>
      <c r="L36" s="55">
        <v>88.6</v>
      </c>
    </row>
    <row r="37" spans="1:12" ht="16.5" customHeight="1">
      <c r="A37" s="43" t="s">
        <v>572</v>
      </c>
      <c r="B37" s="54">
        <v>101.2</v>
      </c>
      <c r="C37" s="54">
        <v>101.2</v>
      </c>
      <c r="D37" s="54">
        <v>118.9</v>
      </c>
      <c r="E37" s="54">
        <v>103.8</v>
      </c>
      <c r="F37" s="54">
        <v>101.1</v>
      </c>
      <c r="G37" s="54">
        <v>99.8</v>
      </c>
      <c r="H37" s="54">
        <v>106.3</v>
      </c>
      <c r="I37" s="54">
        <v>98.9</v>
      </c>
      <c r="J37" s="54">
        <v>97.9</v>
      </c>
      <c r="K37" s="54">
        <v>98.1</v>
      </c>
      <c r="L37" s="55">
        <v>84.9</v>
      </c>
    </row>
    <row r="38" spans="1:12" ht="16.5" customHeight="1">
      <c r="A38" s="43" t="s">
        <v>597</v>
      </c>
      <c r="B38" s="54">
        <v>102</v>
      </c>
      <c r="C38" s="54">
        <v>102</v>
      </c>
      <c r="D38" s="54">
        <v>119.1</v>
      </c>
      <c r="E38" s="54">
        <v>105.3</v>
      </c>
      <c r="F38" s="54">
        <v>104.7</v>
      </c>
      <c r="G38" s="54">
        <v>99.5</v>
      </c>
      <c r="H38" s="54">
        <v>107.5</v>
      </c>
      <c r="I38" s="54">
        <v>106.9</v>
      </c>
      <c r="J38" s="54">
        <v>98</v>
      </c>
      <c r="K38" s="54">
        <v>96.7</v>
      </c>
      <c r="L38" s="55">
        <v>81.099999999999994</v>
      </c>
    </row>
    <row r="39" spans="1:12" ht="18" customHeight="1">
      <c r="A39" s="312"/>
      <c r="B39" s="54"/>
      <c r="C39" s="54"/>
      <c r="D39" s="54"/>
      <c r="E39" s="54"/>
      <c r="F39" s="54"/>
      <c r="G39" s="54"/>
      <c r="H39" s="54"/>
      <c r="I39" s="54"/>
      <c r="J39" s="54"/>
      <c r="K39" s="54"/>
      <c r="L39" s="55"/>
    </row>
    <row r="40" spans="1:12" ht="15" customHeight="1">
      <c r="A40" s="43" t="s">
        <v>900</v>
      </c>
      <c r="B40" s="18">
        <v>104.1</v>
      </c>
      <c r="C40" s="18">
        <v>104.1</v>
      </c>
      <c r="D40" s="18">
        <v>131.19999999999999</v>
      </c>
      <c r="E40" s="19">
        <v>110.2</v>
      </c>
      <c r="F40" s="19">
        <v>102.5</v>
      </c>
      <c r="G40" s="18">
        <v>107.3</v>
      </c>
      <c r="H40" s="20">
        <v>106.3</v>
      </c>
      <c r="I40" s="18">
        <v>99.8</v>
      </c>
      <c r="J40" s="18">
        <v>96.1</v>
      </c>
      <c r="K40" s="21">
        <v>103.8</v>
      </c>
      <c r="L40" s="20">
        <v>90.5</v>
      </c>
    </row>
    <row r="41" spans="1:12" ht="15" customHeight="1">
      <c r="A41" s="43" t="s">
        <v>890</v>
      </c>
      <c r="B41" s="18">
        <v>94.4</v>
      </c>
      <c r="C41" s="18">
        <v>94.4</v>
      </c>
      <c r="D41" s="18">
        <v>101.5</v>
      </c>
      <c r="E41" s="19">
        <v>97.5</v>
      </c>
      <c r="F41" s="19">
        <v>90.5</v>
      </c>
      <c r="G41" s="18">
        <v>93.1</v>
      </c>
      <c r="H41" s="20">
        <v>104.1</v>
      </c>
      <c r="I41" s="18">
        <v>96.5</v>
      </c>
      <c r="J41" s="18">
        <v>90.9</v>
      </c>
      <c r="K41" s="21">
        <v>85.7</v>
      </c>
      <c r="L41" s="20">
        <v>84.9</v>
      </c>
    </row>
    <row r="42" spans="1:12" ht="15" customHeight="1">
      <c r="A42" s="43" t="s">
        <v>610</v>
      </c>
      <c r="B42" s="19">
        <v>97.3</v>
      </c>
      <c r="C42" s="19">
        <v>97.3</v>
      </c>
      <c r="D42" s="19">
        <v>113.1</v>
      </c>
      <c r="E42" s="19">
        <v>101.1</v>
      </c>
      <c r="F42" s="19">
        <v>94.9</v>
      </c>
      <c r="G42" s="19">
        <v>97.9</v>
      </c>
      <c r="H42" s="19">
        <v>108.4</v>
      </c>
      <c r="I42" s="19">
        <v>92.3</v>
      </c>
      <c r="J42" s="19">
        <v>97</v>
      </c>
      <c r="K42" s="19">
        <v>90.2</v>
      </c>
      <c r="L42" s="19">
        <v>77.5</v>
      </c>
    </row>
    <row r="43" spans="1:12" ht="15" customHeight="1">
      <c r="A43" s="43" t="s">
        <v>601</v>
      </c>
      <c r="B43" s="23">
        <v>111.1</v>
      </c>
      <c r="C43" s="23">
        <v>111.2</v>
      </c>
      <c r="D43" s="23">
        <v>155.69999999999999</v>
      </c>
      <c r="E43" s="23">
        <v>119</v>
      </c>
      <c r="F43" s="23">
        <v>107.9</v>
      </c>
      <c r="G43" s="23">
        <v>119.4</v>
      </c>
      <c r="H43" s="23">
        <v>114.1</v>
      </c>
      <c r="I43" s="23">
        <v>111.9</v>
      </c>
      <c r="J43" s="23">
        <v>100.7</v>
      </c>
      <c r="K43" s="23">
        <v>100.1</v>
      </c>
      <c r="L43" s="24">
        <v>86.6</v>
      </c>
    </row>
    <row r="44" spans="1:12" ht="15" customHeight="1">
      <c r="A44" s="43" t="s">
        <v>596</v>
      </c>
      <c r="B44" s="23">
        <v>101</v>
      </c>
      <c r="C44" s="23">
        <v>101</v>
      </c>
      <c r="D44" s="23">
        <v>107.1</v>
      </c>
      <c r="E44" s="23">
        <v>97.9</v>
      </c>
      <c r="F44" s="23">
        <v>107.9</v>
      </c>
      <c r="G44" s="23">
        <v>93.5</v>
      </c>
      <c r="H44" s="23">
        <v>102.3</v>
      </c>
      <c r="I44" s="23">
        <v>112.8</v>
      </c>
      <c r="J44" s="23">
        <v>100.2</v>
      </c>
      <c r="K44" s="23">
        <v>100</v>
      </c>
      <c r="L44" s="24">
        <v>81.3</v>
      </c>
    </row>
    <row r="45" spans="1:12" ht="15" customHeight="1">
      <c r="A45" s="43" t="s">
        <v>555</v>
      </c>
      <c r="B45" s="23">
        <v>95</v>
      </c>
      <c r="C45" s="23">
        <v>95</v>
      </c>
      <c r="D45" s="23">
        <v>109.8</v>
      </c>
      <c r="E45" s="22">
        <v>96.4</v>
      </c>
      <c r="F45" s="22">
        <v>86</v>
      </c>
      <c r="G45" s="23">
        <v>87.7</v>
      </c>
      <c r="H45" s="24">
        <v>95.5</v>
      </c>
      <c r="I45" s="23">
        <v>102</v>
      </c>
      <c r="J45" s="23">
        <v>94.4</v>
      </c>
      <c r="K45" s="25">
        <v>95.6</v>
      </c>
      <c r="L45" s="24">
        <v>80.2</v>
      </c>
    </row>
    <row r="46" spans="1:12" ht="15" customHeight="1">
      <c r="A46" s="43" t="s">
        <v>572</v>
      </c>
      <c r="B46" s="23">
        <v>103.7</v>
      </c>
      <c r="C46" s="23">
        <v>103.8</v>
      </c>
      <c r="D46" s="23">
        <v>126.3</v>
      </c>
      <c r="E46" s="22">
        <v>111.4</v>
      </c>
      <c r="F46" s="22">
        <v>102.2</v>
      </c>
      <c r="G46" s="23">
        <v>103.3</v>
      </c>
      <c r="H46" s="24">
        <v>109.7</v>
      </c>
      <c r="I46" s="23">
        <v>104.5</v>
      </c>
      <c r="J46" s="23">
        <v>102.5</v>
      </c>
      <c r="K46" s="25">
        <v>98.1</v>
      </c>
      <c r="L46" s="24">
        <v>77.900000000000006</v>
      </c>
    </row>
    <row r="47" spans="1:12" ht="15" customHeight="1">
      <c r="A47" s="43" t="s">
        <v>597</v>
      </c>
      <c r="B47" s="23">
        <v>107.4</v>
      </c>
      <c r="C47" s="23">
        <v>107.5</v>
      </c>
      <c r="D47" s="23">
        <v>115.7</v>
      </c>
      <c r="E47" s="22">
        <v>109.4</v>
      </c>
      <c r="F47" s="22">
        <v>111.7</v>
      </c>
      <c r="G47" s="23">
        <v>104.7</v>
      </c>
      <c r="H47" s="24">
        <v>112.7</v>
      </c>
      <c r="I47" s="23">
        <v>116.3</v>
      </c>
      <c r="J47" s="23">
        <v>106.3</v>
      </c>
      <c r="K47" s="25">
        <v>104.4</v>
      </c>
      <c r="L47" s="24">
        <v>81.5</v>
      </c>
    </row>
    <row r="48" spans="1:12" ht="15" customHeight="1">
      <c r="A48" s="43" t="s">
        <v>598</v>
      </c>
      <c r="B48" s="24">
        <v>89.9</v>
      </c>
      <c r="C48" s="23">
        <v>89.9</v>
      </c>
      <c r="D48" s="23">
        <v>100.8</v>
      </c>
      <c r="E48" s="23">
        <v>89.9</v>
      </c>
      <c r="F48" s="23">
        <v>106.3</v>
      </c>
      <c r="G48" s="23">
        <v>78</v>
      </c>
      <c r="H48" s="23">
        <v>88.2</v>
      </c>
      <c r="I48" s="23">
        <v>97.4</v>
      </c>
      <c r="J48" s="23">
        <v>82.4</v>
      </c>
      <c r="K48" s="23">
        <v>91.1</v>
      </c>
      <c r="L48" s="24">
        <v>78.099999999999994</v>
      </c>
    </row>
    <row r="49" spans="1:12" ht="15" customHeight="1">
      <c r="A49" s="43" t="s">
        <v>599</v>
      </c>
      <c r="B49" s="24">
        <v>107.5</v>
      </c>
      <c r="C49" s="23">
        <v>107.6</v>
      </c>
      <c r="D49" s="23">
        <v>126.3</v>
      </c>
      <c r="E49" s="23">
        <v>113.8</v>
      </c>
      <c r="F49" s="23">
        <v>121.7</v>
      </c>
      <c r="G49" s="23">
        <v>106.1</v>
      </c>
      <c r="H49" s="23">
        <v>116.2</v>
      </c>
      <c r="I49" s="23">
        <v>114.1</v>
      </c>
      <c r="J49" s="23">
        <v>103.2</v>
      </c>
      <c r="K49" s="23">
        <v>95.6</v>
      </c>
      <c r="L49" s="24">
        <v>78.2</v>
      </c>
    </row>
    <row r="50" spans="1:12" ht="15" customHeight="1">
      <c r="A50" s="43" t="s">
        <v>583</v>
      </c>
      <c r="B50" s="24">
        <v>108.9</v>
      </c>
      <c r="C50" s="23">
        <v>108.9</v>
      </c>
      <c r="D50" s="23">
        <v>115.9</v>
      </c>
      <c r="E50" s="23">
        <v>109.4</v>
      </c>
      <c r="F50" s="23">
        <v>111.9</v>
      </c>
      <c r="G50" s="23">
        <v>109.4</v>
      </c>
      <c r="H50" s="23">
        <v>122.4</v>
      </c>
      <c r="I50" s="23">
        <v>115.7</v>
      </c>
      <c r="J50" s="23">
        <v>106.6</v>
      </c>
      <c r="K50" s="23">
        <v>98</v>
      </c>
      <c r="L50" s="24">
        <v>80.2</v>
      </c>
    </row>
    <row r="51" spans="1:12" ht="15" customHeight="1">
      <c r="A51" s="43" t="s">
        <v>496</v>
      </c>
      <c r="B51" s="24">
        <v>101.1</v>
      </c>
      <c r="C51" s="23">
        <v>101.1</v>
      </c>
      <c r="D51" s="23">
        <v>119</v>
      </c>
      <c r="E51" s="22">
        <v>100.9</v>
      </c>
      <c r="F51" s="22">
        <v>104.6</v>
      </c>
      <c r="G51" s="23">
        <v>93.6</v>
      </c>
      <c r="H51" s="24">
        <v>107</v>
      </c>
      <c r="I51" s="23">
        <v>109.1</v>
      </c>
      <c r="J51" s="23">
        <v>97.8</v>
      </c>
      <c r="K51" s="25">
        <v>96.1</v>
      </c>
      <c r="L51" s="24">
        <v>81.099999999999994</v>
      </c>
    </row>
    <row r="52" spans="1:12" ht="15" customHeight="1">
      <c r="A52" s="43" t="s">
        <v>462</v>
      </c>
      <c r="B52" s="24">
        <v>106.8</v>
      </c>
      <c r="C52" s="23">
        <v>106.8</v>
      </c>
      <c r="D52" s="23">
        <v>138.19999999999999</v>
      </c>
      <c r="E52" s="22">
        <v>116.8</v>
      </c>
      <c r="F52" s="22">
        <v>110.3</v>
      </c>
      <c r="G52" s="23">
        <v>107.8</v>
      </c>
      <c r="H52" s="24">
        <v>109.2</v>
      </c>
      <c r="I52" s="23">
        <v>110.2</v>
      </c>
      <c r="J52" s="23">
        <v>94.4</v>
      </c>
      <c r="K52" s="25">
        <v>104.9</v>
      </c>
      <c r="L52" s="24">
        <v>86.2</v>
      </c>
    </row>
    <row r="53" spans="1:12" ht="6" customHeight="1">
      <c r="A53" s="531"/>
      <c r="B53" s="532"/>
      <c r="C53" s="532"/>
      <c r="D53" s="532"/>
      <c r="E53" s="533"/>
      <c r="F53" s="533"/>
      <c r="G53" s="532"/>
      <c r="H53" s="534"/>
      <c r="I53" s="532"/>
      <c r="J53" s="532"/>
      <c r="K53" s="535"/>
      <c r="L53" s="534"/>
    </row>
    <row r="54" spans="1:12" ht="14.25" customHeight="1">
      <c r="A54" s="536" t="s">
        <v>516</v>
      </c>
      <c r="B54" s="137"/>
      <c r="C54" s="137"/>
      <c r="D54" s="137"/>
      <c r="E54" s="137"/>
      <c r="F54" s="137"/>
      <c r="G54" s="137"/>
      <c r="H54" s="137"/>
      <c r="I54" s="137"/>
      <c r="J54" s="137"/>
      <c r="K54" s="137"/>
      <c r="L54" s="137"/>
    </row>
    <row r="55" spans="1:12" ht="14.25" customHeight="1">
      <c r="A55" s="536" t="s">
        <v>644</v>
      </c>
      <c r="B55" s="137"/>
      <c r="C55" s="137"/>
      <c r="D55" s="137"/>
      <c r="E55" s="137"/>
      <c r="F55" s="137"/>
      <c r="G55" s="137"/>
      <c r="H55" s="137"/>
      <c r="I55" s="137"/>
      <c r="J55" s="137"/>
      <c r="K55" s="137"/>
      <c r="L55" s="137"/>
    </row>
    <row r="56" spans="1:12" ht="14.25" customHeight="1">
      <c r="A56" s="536" t="s">
        <v>469</v>
      </c>
      <c r="B56" s="137"/>
      <c r="C56" s="137"/>
      <c r="D56" s="137"/>
      <c r="E56" s="137"/>
      <c r="F56" s="137"/>
      <c r="G56" s="137"/>
      <c r="H56" s="137"/>
      <c r="I56" s="137"/>
      <c r="J56" s="137"/>
      <c r="K56" s="137"/>
      <c r="L56" s="137"/>
    </row>
    <row r="57" spans="1:12" ht="14.25" customHeight="1">
      <c r="A57" s="536" t="s">
        <v>523</v>
      </c>
      <c r="B57" s="137"/>
      <c r="C57" s="137"/>
      <c r="D57" s="137"/>
      <c r="E57" s="137"/>
      <c r="F57" s="137"/>
      <c r="G57" s="137"/>
      <c r="H57" s="137"/>
      <c r="I57" s="137"/>
      <c r="J57" s="137"/>
      <c r="K57" s="137"/>
      <c r="L57" s="137"/>
    </row>
    <row r="58" spans="1:12" ht="11.25" customHeight="1">
      <c r="B58" s="137"/>
      <c r="C58" s="137"/>
      <c r="D58" s="137"/>
      <c r="E58" s="137"/>
      <c r="F58" s="137"/>
      <c r="G58" s="137"/>
      <c r="H58" s="137"/>
      <c r="I58" s="137"/>
      <c r="J58" s="137"/>
      <c r="K58" s="137"/>
      <c r="L58" s="137"/>
    </row>
    <row r="59" spans="1:12" ht="11.25" customHeight="1">
      <c r="B59" s="137"/>
      <c r="C59" s="137"/>
      <c r="D59" s="137"/>
      <c r="E59" s="137"/>
      <c r="F59" s="137"/>
      <c r="G59" s="137"/>
      <c r="H59" s="137"/>
      <c r="I59" s="137"/>
      <c r="J59" s="137"/>
      <c r="K59" s="137"/>
      <c r="L59" s="137"/>
    </row>
    <row r="60" spans="1:12" ht="11.25">
      <c r="A60" s="52"/>
    </row>
    <row r="63" spans="1:12">
      <c r="A63" s="119"/>
    </row>
    <row r="64" spans="1:12">
      <c r="A64" s="119"/>
    </row>
    <row r="65" spans="1:1">
      <c r="A65" s="119"/>
    </row>
  </sheetData>
  <mergeCells count="14">
    <mergeCell ref="L5:L7"/>
    <mergeCell ref="B30:B33"/>
    <mergeCell ref="C31:C33"/>
    <mergeCell ref="I32:I33"/>
    <mergeCell ref="I6:I7"/>
    <mergeCell ref="L31:L33"/>
    <mergeCell ref="I29:L29"/>
    <mergeCell ref="K5:K7"/>
    <mergeCell ref="A1:D1"/>
    <mergeCell ref="A2:F2"/>
    <mergeCell ref="B4:B7"/>
    <mergeCell ref="C5:C7"/>
    <mergeCell ref="J6:J7"/>
    <mergeCell ref="J3:K3"/>
  </mergeCells>
  <phoneticPr fontId="4"/>
  <conditionalFormatting sqref="N14:V26">
    <cfRule type="containsText" dxfId="4" priority="1" operator="containsText" text="true">
      <formula>NOT(ISERROR(SEARCH("true",N14)))</formula>
    </cfRule>
  </conditionalFormatting>
  <pageMargins left="0.70866141732283472" right="0.39370078740157483" top="0.70866141732283472" bottom="0.9055118110236221" header="0" footer="0.27559055118110237"/>
  <pageSetup paperSize="9" scale="87" firstPageNumber="8" orientation="portrait" useFirstPageNumber="1" r:id="rId1"/>
  <headerFooter scaleWithDoc="0" alignWithMargins="0">
    <oddFooter xml:space="preserve">&amp;C
</oddFooter>
  </headerFooter>
  <ignoredErrors>
    <ignoredError sqref="A11:A13 A37:A39 A16:A24 A42:A5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P65"/>
  <sheetViews>
    <sheetView zoomScale="115" zoomScaleNormal="115" zoomScaleSheetLayoutView="100" workbookViewId="0">
      <pane xSplit="1" ySplit="7" topLeftCell="B8" activePane="bottomRight" state="frozen"/>
      <selection sqref="A1:XFD1048576"/>
      <selection pane="topRight" sqref="A1:XFD1048576"/>
      <selection pane="bottomLeft" sqref="A1:XFD1048576"/>
      <selection pane="bottomRight" activeCell="B8" sqref="B8"/>
    </sheetView>
  </sheetViews>
  <sheetFormatPr defaultColWidth="9" defaultRowHeight="11.25"/>
  <cols>
    <col min="1" max="1" width="12.625" style="52" customWidth="1"/>
    <col min="2" max="12" width="8.375" style="52" customWidth="1"/>
    <col min="13" max="15" width="10" style="52" customWidth="1"/>
    <col min="16" max="18" width="8" style="52" customWidth="1"/>
    <col min="19" max="21" width="10" style="52" customWidth="1"/>
    <col min="22" max="25" width="7.5" style="52" customWidth="1"/>
    <col min="26" max="16384" width="9" style="52"/>
  </cols>
  <sheetData>
    <row r="1" spans="1:42" ht="14.25" customHeight="1">
      <c r="H1" s="17"/>
      <c r="I1" s="249"/>
      <c r="J1" s="250"/>
    </row>
    <row r="2" spans="1:42" s="339" customFormat="1" ht="26.25" customHeight="1">
      <c r="A2" s="1266" t="s">
        <v>470</v>
      </c>
      <c r="B2" s="1266"/>
      <c r="C2" s="1266"/>
      <c r="D2" s="1266"/>
      <c r="E2" s="1266"/>
      <c r="F2" s="1266"/>
      <c r="G2" s="1266"/>
      <c r="H2" s="1032" t="s">
        <v>943</v>
      </c>
      <c r="I2" s="1031"/>
      <c r="J2" s="1033" t="s">
        <v>807</v>
      </c>
    </row>
    <row r="3" spans="1:42" s="339" customFormat="1" ht="18.75" customHeight="1" thickBot="1">
      <c r="A3" s="341" t="s">
        <v>96</v>
      </c>
      <c r="B3" s="342"/>
      <c r="C3" s="342"/>
      <c r="D3" s="342"/>
      <c r="E3" s="342"/>
      <c r="F3" s="342"/>
      <c r="J3" s="1275" t="s">
        <v>504</v>
      </c>
      <c r="K3" s="1275"/>
      <c r="L3" s="501"/>
    </row>
    <row r="4" spans="1:42" s="46" customFormat="1" ht="12.75" customHeight="1" thickTop="1">
      <c r="A4" s="502" t="s">
        <v>466</v>
      </c>
      <c r="B4" s="1267" t="s">
        <v>467</v>
      </c>
      <c r="C4" s="503"/>
      <c r="D4" s="503"/>
      <c r="E4" s="503"/>
      <c r="F4" s="503"/>
      <c r="G4" s="503"/>
      <c r="H4" s="503"/>
      <c r="I4" s="503"/>
      <c r="J4" s="503"/>
      <c r="K4" s="503"/>
      <c r="L4" s="504"/>
    </row>
    <row r="5" spans="1:42" s="46" customFormat="1" ht="12.75" customHeight="1">
      <c r="A5" s="505"/>
      <c r="B5" s="1268"/>
      <c r="C5" s="1270" t="s">
        <v>437</v>
      </c>
      <c r="D5" s="90"/>
      <c r="E5" s="90"/>
      <c r="F5" s="90"/>
      <c r="G5" s="90"/>
      <c r="H5" s="90"/>
      <c r="I5" s="90"/>
      <c r="J5" s="90"/>
      <c r="K5" s="1277" t="s">
        <v>468</v>
      </c>
      <c r="L5" s="1276"/>
    </row>
    <row r="6" spans="1:42" s="46" customFormat="1" ht="12.75" customHeight="1">
      <c r="A6" s="505"/>
      <c r="B6" s="1268"/>
      <c r="C6" s="1271"/>
      <c r="D6" s="506" t="s">
        <v>463</v>
      </c>
      <c r="E6" s="507" t="s">
        <v>441</v>
      </c>
      <c r="F6" s="508" t="s">
        <v>443</v>
      </c>
      <c r="G6" s="507" t="s">
        <v>438</v>
      </c>
      <c r="H6" s="507" t="s">
        <v>562</v>
      </c>
      <c r="I6" s="1273" t="s">
        <v>439</v>
      </c>
      <c r="J6" s="1273" t="s">
        <v>128</v>
      </c>
      <c r="K6" s="1268"/>
      <c r="L6" s="1276"/>
    </row>
    <row r="7" spans="1:42" s="46" customFormat="1" ht="12.75" customHeight="1">
      <c r="A7" s="509" t="s">
        <v>129</v>
      </c>
      <c r="B7" s="1269"/>
      <c r="C7" s="1272"/>
      <c r="D7" s="510" t="s">
        <v>217</v>
      </c>
      <c r="E7" s="511" t="s">
        <v>442</v>
      </c>
      <c r="F7" s="512" t="s">
        <v>130</v>
      </c>
      <c r="G7" s="511" t="s">
        <v>436</v>
      </c>
      <c r="H7" s="511" t="s">
        <v>563</v>
      </c>
      <c r="I7" s="1274"/>
      <c r="J7" s="1274"/>
      <c r="K7" s="1269"/>
      <c r="L7" s="1276"/>
    </row>
    <row r="8" spans="1:42" ht="12.75" customHeight="1">
      <c r="A8" s="513" t="s">
        <v>131</v>
      </c>
      <c r="B8" s="514">
        <v>10000</v>
      </c>
      <c r="C8" s="514">
        <v>9990.7000000000007</v>
      </c>
      <c r="D8" s="514">
        <v>1130.4000000000001</v>
      </c>
      <c r="E8" s="514">
        <v>678.8</v>
      </c>
      <c r="F8" s="514">
        <v>2765.3</v>
      </c>
      <c r="G8" s="514">
        <v>450.9</v>
      </c>
      <c r="H8" s="514">
        <v>443.9</v>
      </c>
      <c r="I8" s="514">
        <v>1620.3</v>
      </c>
      <c r="J8" s="514">
        <v>1032.9000000000001</v>
      </c>
      <c r="K8" s="515">
        <v>9.3000000000000007</v>
      </c>
      <c r="L8" s="516"/>
    </row>
    <row r="9" spans="1:42" ht="12.75" customHeight="1">
      <c r="A9" s="538"/>
      <c r="B9" s="49"/>
      <c r="C9" s="49"/>
      <c r="D9" s="49"/>
      <c r="E9" s="49"/>
      <c r="F9" s="49"/>
      <c r="G9" s="49"/>
      <c r="H9" s="49"/>
      <c r="I9" s="49"/>
      <c r="J9" s="49"/>
      <c r="K9" s="51"/>
      <c r="L9" s="518"/>
    </row>
    <row r="10" spans="1:42" ht="16.5" customHeight="1">
      <c r="A10" s="43" t="s">
        <v>938</v>
      </c>
      <c r="B10" s="49">
        <v>124.56666666666666</v>
      </c>
      <c r="C10" s="49">
        <v>124.56666666666666</v>
      </c>
      <c r="D10" s="49">
        <v>125.10000000000001</v>
      </c>
      <c r="E10" s="49">
        <v>91.133333333333326</v>
      </c>
      <c r="F10" s="49">
        <v>137.6</v>
      </c>
      <c r="G10" s="49">
        <v>113.33333333333333</v>
      </c>
      <c r="H10" s="49">
        <v>63.033333333333339</v>
      </c>
      <c r="I10" s="49">
        <v>185.26666666666665</v>
      </c>
      <c r="J10" s="49">
        <v>93.933333333333337</v>
      </c>
      <c r="K10" s="51">
        <v>69.466666666666654</v>
      </c>
      <c r="L10" s="47"/>
      <c r="M10" s="53"/>
      <c r="N10" s="53"/>
      <c r="O10" s="53"/>
      <c r="P10" s="53"/>
      <c r="Q10" s="53"/>
      <c r="R10" s="53"/>
      <c r="S10" s="53"/>
      <c r="T10" s="53"/>
      <c r="U10" s="53"/>
      <c r="V10" s="53"/>
      <c r="W10" s="53"/>
      <c r="X10" s="53"/>
      <c r="Y10" s="53"/>
      <c r="Z10" s="53"/>
      <c r="AA10" s="53"/>
      <c r="AB10" s="53"/>
      <c r="AC10" s="53"/>
      <c r="AD10" s="53"/>
      <c r="AE10" s="53"/>
      <c r="AF10" s="53"/>
      <c r="AG10" s="53"/>
    </row>
    <row r="11" spans="1:42" ht="16.5" customHeight="1">
      <c r="A11" s="43" t="s">
        <v>813</v>
      </c>
      <c r="B11" s="49">
        <v>125.5</v>
      </c>
      <c r="C11" s="49">
        <v>125.53333333333335</v>
      </c>
      <c r="D11" s="49">
        <v>125.66666666666667</v>
      </c>
      <c r="E11" s="49">
        <v>95.86666666666666</v>
      </c>
      <c r="F11" s="49">
        <v>155.13333333333333</v>
      </c>
      <c r="G11" s="49">
        <v>108.7</v>
      </c>
      <c r="H11" s="49">
        <v>54.166666666666664</v>
      </c>
      <c r="I11" s="49">
        <v>181.20000000000002</v>
      </c>
      <c r="J11" s="51">
        <v>92.266666666666666</v>
      </c>
      <c r="K11" s="51">
        <v>77.833333333333329</v>
      </c>
      <c r="L11" s="47"/>
      <c r="M11" s="53"/>
      <c r="N11" s="53"/>
      <c r="O11" s="53"/>
      <c r="P11" s="53"/>
      <c r="Q11" s="53"/>
      <c r="R11" s="53"/>
      <c r="S11" s="53"/>
      <c r="T11" s="53"/>
      <c r="U11" s="53"/>
      <c r="V11" s="53"/>
      <c r="W11" s="53"/>
      <c r="X11" s="53"/>
      <c r="Y11" s="53"/>
      <c r="Z11" s="53"/>
      <c r="AA11" s="53"/>
      <c r="AB11" s="53"/>
      <c r="AC11" s="53"/>
      <c r="AD11" s="53"/>
      <c r="AE11" s="53"/>
      <c r="AF11" s="53"/>
      <c r="AG11" s="53"/>
    </row>
    <row r="12" spans="1:42" s="989" customFormat="1" ht="16.5" customHeight="1">
      <c r="A12" s="43" t="s">
        <v>904</v>
      </c>
      <c r="B12" s="49">
        <v>110.9</v>
      </c>
      <c r="C12" s="49">
        <v>111</v>
      </c>
      <c r="D12" s="49">
        <v>124.3</v>
      </c>
      <c r="E12" s="49">
        <v>102.4</v>
      </c>
      <c r="F12" s="49">
        <v>137.4</v>
      </c>
      <c r="G12" s="49">
        <v>104.1</v>
      </c>
      <c r="H12" s="49">
        <v>56.7</v>
      </c>
      <c r="I12" s="49">
        <v>105</v>
      </c>
      <c r="J12" s="51">
        <v>92.4</v>
      </c>
      <c r="K12" s="51">
        <v>77.099999999999994</v>
      </c>
      <c r="L12" s="1034" t="s">
        <v>925</v>
      </c>
      <c r="M12" s="988"/>
      <c r="N12" s="988"/>
      <c r="O12" s="988"/>
      <c r="P12" s="988"/>
      <c r="Q12" s="988"/>
      <c r="R12" s="988"/>
      <c r="S12" s="988"/>
      <c r="T12" s="988"/>
      <c r="U12" s="988"/>
      <c r="V12" s="988"/>
      <c r="W12" s="988"/>
      <c r="X12" s="988"/>
      <c r="Y12" s="988"/>
      <c r="Z12" s="988"/>
      <c r="AA12" s="988"/>
      <c r="AB12" s="988"/>
      <c r="AC12" s="988"/>
      <c r="AD12" s="988"/>
      <c r="AE12" s="988"/>
      <c r="AF12" s="988"/>
      <c r="AG12" s="988"/>
    </row>
    <row r="13" spans="1:42" ht="16.5" customHeight="1">
      <c r="A13" s="43"/>
      <c r="B13" s="49"/>
      <c r="C13" s="49"/>
      <c r="D13" s="49"/>
      <c r="E13" s="49"/>
      <c r="F13" s="49"/>
      <c r="G13" s="49"/>
      <c r="H13" s="49"/>
      <c r="I13" s="49"/>
      <c r="J13" s="49"/>
      <c r="K13" s="51"/>
      <c r="L13" s="47"/>
    </row>
    <row r="14" spans="1:42" ht="16.5" customHeight="1">
      <c r="A14" s="43" t="s">
        <v>854</v>
      </c>
      <c r="B14" s="54">
        <v>110.8</v>
      </c>
      <c r="C14" s="54">
        <v>110.9</v>
      </c>
      <c r="D14" s="54">
        <v>124.1</v>
      </c>
      <c r="E14" s="54">
        <v>99</v>
      </c>
      <c r="F14" s="54">
        <v>113.9</v>
      </c>
      <c r="G14" s="54">
        <v>101.8</v>
      </c>
      <c r="H14" s="54">
        <v>65.7</v>
      </c>
      <c r="I14" s="54">
        <v>144.5</v>
      </c>
      <c r="J14" s="54">
        <v>92.3</v>
      </c>
      <c r="K14" s="55">
        <v>70.2</v>
      </c>
      <c r="L14" s="47"/>
      <c r="M14" s="48"/>
      <c r="Z14" s="46"/>
      <c r="AA14" s="46"/>
      <c r="AB14" s="46"/>
      <c r="AC14" s="46"/>
      <c r="AD14" s="46"/>
      <c r="AE14" s="46"/>
      <c r="AF14" s="46"/>
      <c r="AG14" s="46"/>
      <c r="AH14" s="46"/>
      <c r="AI14" s="46"/>
      <c r="AJ14" s="46"/>
      <c r="AK14" s="46"/>
      <c r="AL14" s="46"/>
      <c r="AM14" s="46"/>
      <c r="AN14" s="46"/>
      <c r="AO14" s="46"/>
      <c r="AP14" s="46"/>
    </row>
    <row r="15" spans="1:42" ht="16.5" customHeight="1">
      <c r="A15" s="43" t="s">
        <v>890</v>
      </c>
      <c r="B15" s="54">
        <v>114.3</v>
      </c>
      <c r="C15" s="54">
        <v>114.4</v>
      </c>
      <c r="D15" s="54">
        <v>108.4</v>
      </c>
      <c r="E15" s="54">
        <v>82.2</v>
      </c>
      <c r="F15" s="54">
        <v>111</v>
      </c>
      <c r="G15" s="55">
        <v>111.7</v>
      </c>
      <c r="H15" s="54">
        <v>67.8</v>
      </c>
      <c r="I15" s="24">
        <v>177</v>
      </c>
      <c r="J15" s="54">
        <v>92.2</v>
      </c>
      <c r="K15" s="24">
        <v>84.2</v>
      </c>
      <c r="L15" s="47"/>
      <c r="M15" s="48"/>
      <c r="Z15" s="46"/>
      <c r="AA15" s="46"/>
      <c r="AB15" s="46"/>
      <c r="AC15" s="46"/>
      <c r="AD15" s="46"/>
      <c r="AE15" s="46"/>
      <c r="AF15" s="46"/>
      <c r="AG15" s="46"/>
      <c r="AH15" s="46"/>
      <c r="AI15" s="46"/>
      <c r="AJ15" s="46"/>
      <c r="AK15" s="46"/>
      <c r="AL15" s="46"/>
      <c r="AM15" s="46"/>
      <c r="AN15" s="46"/>
      <c r="AO15" s="46"/>
      <c r="AP15" s="46"/>
    </row>
    <row r="16" spans="1:42" ht="16.5" customHeight="1">
      <c r="A16" s="43" t="s">
        <v>711</v>
      </c>
      <c r="B16" s="54">
        <v>115.2</v>
      </c>
      <c r="C16" s="54">
        <v>115.2</v>
      </c>
      <c r="D16" s="54">
        <v>132.5</v>
      </c>
      <c r="E16" s="54">
        <v>81.2</v>
      </c>
      <c r="F16" s="54">
        <v>121.3</v>
      </c>
      <c r="G16" s="55">
        <v>111</v>
      </c>
      <c r="H16" s="54">
        <v>67.099999999999994</v>
      </c>
      <c r="I16" s="24">
        <v>160.9</v>
      </c>
      <c r="J16" s="54">
        <v>91</v>
      </c>
      <c r="K16" s="24">
        <v>78.900000000000006</v>
      </c>
      <c r="L16" s="47"/>
      <c r="M16" s="48"/>
      <c r="Z16" s="46"/>
      <c r="AA16" s="46"/>
      <c r="AB16" s="46"/>
      <c r="AC16" s="46"/>
      <c r="AD16" s="46"/>
      <c r="AE16" s="46"/>
      <c r="AF16" s="46"/>
      <c r="AG16" s="46"/>
      <c r="AH16" s="46"/>
      <c r="AI16" s="46"/>
      <c r="AJ16" s="46"/>
      <c r="AK16" s="46"/>
      <c r="AL16" s="46"/>
      <c r="AM16" s="46"/>
      <c r="AN16" s="46"/>
      <c r="AO16" s="46"/>
      <c r="AP16" s="46"/>
    </row>
    <row r="17" spans="1:42" ht="16.5" customHeight="1">
      <c r="A17" s="43" t="s">
        <v>732</v>
      </c>
      <c r="B17" s="54">
        <v>116</v>
      </c>
      <c r="C17" s="54">
        <v>115.9</v>
      </c>
      <c r="D17" s="54">
        <v>126.9</v>
      </c>
      <c r="E17" s="54">
        <v>115</v>
      </c>
      <c r="F17" s="54">
        <v>120.4</v>
      </c>
      <c r="G17" s="55">
        <v>107.6</v>
      </c>
      <c r="H17" s="54">
        <v>57.5</v>
      </c>
      <c r="I17" s="24">
        <v>170.2</v>
      </c>
      <c r="J17" s="54">
        <v>92.7</v>
      </c>
      <c r="K17" s="24">
        <v>65.7</v>
      </c>
      <c r="L17" s="47"/>
      <c r="M17" s="48"/>
      <c r="Z17" s="46"/>
      <c r="AA17" s="46"/>
      <c r="AB17" s="46"/>
      <c r="AC17" s="46"/>
      <c r="AD17" s="46"/>
      <c r="AE17" s="46"/>
      <c r="AF17" s="46"/>
      <c r="AG17" s="46"/>
      <c r="AH17" s="46"/>
      <c r="AI17" s="46"/>
      <c r="AJ17" s="46"/>
      <c r="AK17" s="46"/>
      <c r="AL17" s="46"/>
      <c r="AM17" s="46"/>
      <c r="AN17" s="46"/>
      <c r="AO17" s="46"/>
      <c r="AP17" s="46"/>
    </row>
    <row r="18" spans="1:42" ht="16.5" customHeight="1">
      <c r="A18" s="43" t="s">
        <v>748</v>
      </c>
      <c r="B18" s="54">
        <v>132.69999999999999</v>
      </c>
      <c r="C18" s="54">
        <v>132.69999999999999</v>
      </c>
      <c r="D18" s="54">
        <v>113.5</v>
      </c>
      <c r="E18" s="54">
        <v>79.599999999999994</v>
      </c>
      <c r="F18" s="54">
        <v>160.4</v>
      </c>
      <c r="G18" s="55">
        <v>103.2</v>
      </c>
      <c r="H18" s="54">
        <v>74.400000000000006</v>
      </c>
      <c r="I18" s="24">
        <v>206.3</v>
      </c>
      <c r="J18" s="54">
        <v>96.8</v>
      </c>
      <c r="K18" s="24">
        <v>69.099999999999994</v>
      </c>
      <c r="L18" s="47"/>
      <c r="M18" s="48"/>
      <c r="Z18" s="46"/>
      <c r="AA18" s="46"/>
      <c r="AB18" s="46"/>
      <c r="AC18" s="46"/>
      <c r="AD18" s="46"/>
      <c r="AE18" s="46"/>
      <c r="AF18" s="46"/>
      <c r="AG18" s="46"/>
      <c r="AH18" s="46"/>
      <c r="AI18" s="46"/>
      <c r="AJ18" s="46"/>
      <c r="AK18" s="46"/>
      <c r="AL18" s="46"/>
      <c r="AM18" s="46"/>
      <c r="AN18" s="46"/>
      <c r="AO18" s="46"/>
      <c r="AP18" s="46"/>
    </row>
    <row r="19" spans="1:42" ht="16.5" customHeight="1">
      <c r="A19" s="43" t="s">
        <v>767</v>
      </c>
      <c r="B19" s="54">
        <v>117.8</v>
      </c>
      <c r="C19" s="54">
        <v>117.7</v>
      </c>
      <c r="D19" s="54">
        <v>116.8</v>
      </c>
      <c r="E19" s="54">
        <v>94</v>
      </c>
      <c r="F19" s="54">
        <v>125.2</v>
      </c>
      <c r="G19" s="55">
        <v>126.1</v>
      </c>
      <c r="H19" s="54">
        <v>58</v>
      </c>
      <c r="I19" s="24">
        <v>169.5</v>
      </c>
      <c r="J19" s="54">
        <v>94.5</v>
      </c>
      <c r="K19" s="24">
        <v>65</v>
      </c>
      <c r="L19" s="47"/>
      <c r="M19" s="48"/>
      <c r="Z19" s="46"/>
      <c r="AA19" s="46"/>
      <c r="AB19" s="46"/>
      <c r="AC19" s="46"/>
      <c r="AD19" s="46"/>
      <c r="AE19" s="46"/>
      <c r="AF19" s="46"/>
      <c r="AG19" s="46"/>
      <c r="AH19" s="46"/>
      <c r="AI19" s="46"/>
      <c r="AJ19" s="46"/>
      <c r="AK19" s="46"/>
      <c r="AL19" s="46"/>
      <c r="AM19" s="46"/>
      <c r="AN19" s="46"/>
      <c r="AO19" s="46"/>
      <c r="AP19" s="46"/>
    </row>
    <row r="20" spans="1:42" ht="16.5" customHeight="1">
      <c r="A20" s="43" t="s">
        <v>791</v>
      </c>
      <c r="B20" s="54">
        <v>123.2</v>
      </c>
      <c r="C20" s="54">
        <v>123.3</v>
      </c>
      <c r="D20" s="54">
        <v>145</v>
      </c>
      <c r="E20" s="54">
        <v>99.8</v>
      </c>
      <c r="F20" s="54">
        <v>127.2</v>
      </c>
      <c r="G20" s="55">
        <v>110.7</v>
      </c>
      <c r="H20" s="54">
        <v>56.7</v>
      </c>
      <c r="I20" s="24">
        <v>180</v>
      </c>
      <c r="J20" s="54">
        <v>90.5</v>
      </c>
      <c r="K20" s="24">
        <v>74.3</v>
      </c>
      <c r="L20" s="47"/>
      <c r="M20" s="48"/>
      <c r="Z20" s="46"/>
      <c r="AA20" s="46"/>
      <c r="AB20" s="46"/>
      <c r="AC20" s="46"/>
      <c r="AD20" s="46"/>
      <c r="AE20" s="46"/>
      <c r="AF20" s="46"/>
      <c r="AG20" s="46"/>
      <c r="AH20" s="46"/>
      <c r="AI20" s="46"/>
      <c r="AJ20" s="46"/>
      <c r="AK20" s="46"/>
      <c r="AL20" s="46"/>
      <c r="AM20" s="46"/>
      <c r="AN20" s="46"/>
      <c r="AO20" s="46"/>
      <c r="AP20" s="46"/>
    </row>
    <row r="21" spans="1:42" ht="16.5" customHeight="1">
      <c r="A21" s="43" t="s">
        <v>814</v>
      </c>
      <c r="B21" s="54">
        <v>125.1</v>
      </c>
      <c r="C21" s="54">
        <v>125.2</v>
      </c>
      <c r="D21" s="54">
        <v>118.1</v>
      </c>
      <c r="E21" s="54">
        <v>87.1</v>
      </c>
      <c r="F21" s="54">
        <v>157.80000000000001</v>
      </c>
      <c r="G21" s="55">
        <v>108.5</v>
      </c>
      <c r="H21" s="54">
        <v>54.6</v>
      </c>
      <c r="I21" s="24">
        <v>179.5</v>
      </c>
      <c r="J21" s="54">
        <v>92.4</v>
      </c>
      <c r="K21" s="24">
        <v>73.7</v>
      </c>
      <c r="L21" s="47"/>
      <c r="Z21" s="46"/>
      <c r="AA21" s="46"/>
      <c r="AB21" s="46"/>
      <c r="AC21" s="46"/>
      <c r="AD21" s="46"/>
      <c r="AE21" s="46"/>
      <c r="AF21" s="46"/>
      <c r="AG21" s="46"/>
      <c r="AH21" s="46"/>
      <c r="AI21" s="46"/>
      <c r="AJ21" s="46"/>
      <c r="AK21" s="46"/>
      <c r="AL21" s="46"/>
      <c r="AM21" s="46"/>
      <c r="AN21" s="46"/>
      <c r="AO21" s="46"/>
      <c r="AP21" s="46"/>
    </row>
    <row r="22" spans="1:42" ht="16.5" customHeight="1">
      <c r="A22" s="43" t="s">
        <v>837</v>
      </c>
      <c r="B22" s="54">
        <v>125.8</v>
      </c>
      <c r="C22" s="54">
        <v>125.8</v>
      </c>
      <c r="D22" s="54">
        <v>123.7</v>
      </c>
      <c r="E22" s="54">
        <v>108.8</v>
      </c>
      <c r="F22" s="54">
        <v>155.1</v>
      </c>
      <c r="G22" s="55">
        <v>106.6</v>
      </c>
      <c r="H22" s="54">
        <v>50.8</v>
      </c>
      <c r="I22" s="24">
        <v>199.6</v>
      </c>
      <c r="J22" s="54">
        <v>90.7</v>
      </c>
      <c r="K22" s="24">
        <v>80.099999999999994</v>
      </c>
      <c r="L22" s="47"/>
      <c r="Z22" s="46"/>
      <c r="AA22" s="46"/>
      <c r="AB22" s="46"/>
      <c r="AC22" s="46"/>
      <c r="AD22" s="46"/>
      <c r="AE22" s="46"/>
      <c r="AF22" s="46"/>
      <c r="AG22" s="46"/>
      <c r="AH22" s="46"/>
      <c r="AI22" s="46"/>
      <c r="AJ22" s="46"/>
      <c r="AK22" s="46"/>
      <c r="AL22" s="46"/>
      <c r="AM22" s="46"/>
      <c r="AN22" s="46"/>
      <c r="AO22" s="46"/>
      <c r="AP22" s="46"/>
    </row>
    <row r="23" spans="1:42" ht="16.5" customHeight="1">
      <c r="A23" s="43" t="s">
        <v>850</v>
      </c>
      <c r="B23" s="54">
        <v>125.6</v>
      </c>
      <c r="C23" s="54">
        <v>125.6</v>
      </c>
      <c r="D23" s="54">
        <v>135.19999999999999</v>
      </c>
      <c r="E23" s="54">
        <v>91.7</v>
      </c>
      <c r="F23" s="54">
        <v>152.5</v>
      </c>
      <c r="G23" s="55">
        <v>111</v>
      </c>
      <c r="H23" s="54">
        <v>57.1</v>
      </c>
      <c r="I23" s="24">
        <v>164.5</v>
      </c>
      <c r="J23" s="54">
        <v>93.7</v>
      </c>
      <c r="K23" s="24">
        <v>79.7</v>
      </c>
      <c r="L23" s="47"/>
      <c r="Z23" s="46"/>
      <c r="AA23" s="46"/>
      <c r="AB23" s="46"/>
      <c r="AC23" s="46"/>
      <c r="AD23" s="46"/>
      <c r="AE23" s="46"/>
      <c r="AF23" s="46"/>
      <c r="AG23" s="46"/>
      <c r="AH23" s="46"/>
      <c r="AI23" s="46"/>
      <c r="AJ23" s="46"/>
      <c r="AK23" s="46"/>
      <c r="AL23" s="46"/>
      <c r="AM23" s="46"/>
      <c r="AN23" s="46"/>
      <c r="AO23" s="46"/>
      <c r="AP23" s="46"/>
    </row>
    <row r="24" spans="1:42" ht="16.5" customHeight="1">
      <c r="A24" s="43" t="s">
        <v>903</v>
      </c>
      <c r="B24" s="54">
        <v>119.7</v>
      </c>
      <c r="C24" s="54">
        <v>119.8</v>
      </c>
      <c r="D24" s="54">
        <v>142.19999999999999</v>
      </c>
      <c r="E24" s="54">
        <v>108.2</v>
      </c>
      <c r="F24" s="54">
        <v>143.30000000000001</v>
      </c>
      <c r="G24" s="55">
        <v>108.6</v>
      </c>
      <c r="H24" s="54">
        <v>56.2</v>
      </c>
      <c r="I24" s="24">
        <v>123.5</v>
      </c>
      <c r="J24" s="54">
        <v>92.7</v>
      </c>
      <c r="K24" s="24">
        <v>78.099999999999994</v>
      </c>
      <c r="L24" s="47"/>
      <c r="Z24" s="46"/>
      <c r="AA24" s="46"/>
      <c r="AB24" s="46"/>
      <c r="AC24" s="46"/>
      <c r="AD24" s="46"/>
      <c r="AE24" s="46"/>
      <c r="AF24" s="46"/>
      <c r="AG24" s="46"/>
      <c r="AH24" s="46"/>
      <c r="AI24" s="46"/>
      <c r="AJ24" s="46"/>
      <c r="AK24" s="46"/>
      <c r="AL24" s="46"/>
      <c r="AM24" s="46"/>
      <c r="AN24" s="46"/>
      <c r="AO24" s="46"/>
      <c r="AP24" s="46"/>
    </row>
    <row r="25" spans="1:42" ht="16.5" customHeight="1">
      <c r="A25" s="43" t="s">
        <v>902</v>
      </c>
      <c r="B25" s="54">
        <v>110.2</v>
      </c>
      <c r="C25" s="54">
        <v>110.3</v>
      </c>
      <c r="D25" s="54">
        <v>124.5</v>
      </c>
      <c r="E25" s="54">
        <v>110.9</v>
      </c>
      <c r="F25" s="54">
        <v>136</v>
      </c>
      <c r="G25" s="55">
        <v>101.4</v>
      </c>
      <c r="H25" s="54">
        <v>60.6</v>
      </c>
      <c r="I25" s="24">
        <v>103</v>
      </c>
      <c r="J25" s="54">
        <v>92.7</v>
      </c>
      <c r="K25" s="24">
        <v>78.900000000000006</v>
      </c>
      <c r="L25" s="47"/>
      <c r="Z25" s="46"/>
      <c r="AA25" s="46"/>
      <c r="AB25" s="46"/>
      <c r="AC25" s="46"/>
      <c r="AD25" s="46"/>
      <c r="AE25" s="46"/>
      <c r="AF25" s="46"/>
      <c r="AG25" s="46"/>
      <c r="AH25" s="46"/>
      <c r="AI25" s="46"/>
      <c r="AJ25" s="46"/>
      <c r="AK25" s="46"/>
      <c r="AL25" s="46"/>
      <c r="AM25" s="46"/>
      <c r="AN25" s="46"/>
      <c r="AO25" s="46"/>
      <c r="AP25" s="46"/>
    </row>
    <row r="26" spans="1:42" ht="16.5" customHeight="1">
      <c r="A26" s="43" t="s">
        <v>901</v>
      </c>
      <c r="B26" s="54">
        <v>102.9</v>
      </c>
      <c r="C26" s="54">
        <v>103</v>
      </c>
      <c r="D26" s="54">
        <v>106.3</v>
      </c>
      <c r="E26" s="54">
        <v>88.2</v>
      </c>
      <c r="F26" s="54">
        <v>132.80000000000001</v>
      </c>
      <c r="G26" s="55">
        <v>102.2</v>
      </c>
      <c r="H26" s="54">
        <v>53.2</v>
      </c>
      <c r="I26" s="24">
        <v>88.6</v>
      </c>
      <c r="J26" s="54">
        <v>91.8</v>
      </c>
      <c r="K26" s="24">
        <v>74.3</v>
      </c>
      <c r="L26" s="47"/>
      <c r="Z26" s="46"/>
      <c r="AA26" s="46"/>
      <c r="AB26" s="46"/>
      <c r="AC26" s="46"/>
      <c r="AD26" s="46"/>
      <c r="AE26" s="46"/>
      <c r="AF26" s="46"/>
      <c r="AG26" s="46"/>
      <c r="AH26" s="46"/>
      <c r="AI26" s="46"/>
      <c r="AJ26" s="46"/>
      <c r="AK26" s="46"/>
      <c r="AL26" s="46"/>
      <c r="AM26" s="46"/>
      <c r="AN26" s="46"/>
      <c r="AO26" s="46"/>
      <c r="AP26" s="46"/>
    </row>
    <row r="27" spans="1:42" ht="8.25" customHeight="1">
      <c r="A27" s="519"/>
      <c r="B27" s="539"/>
      <c r="C27" s="539"/>
      <c r="D27" s="539"/>
      <c r="E27" s="539"/>
      <c r="F27" s="539"/>
      <c r="G27" s="539"/>
      <c r="H27" s="539"/>
      <c r="I27" s="539"/>
      <c r="J27" s="539"/>
      <c r="K27" s="540"/>
      <c r="L27" s="518"/>
    </row>
    <row r="28" spans="1:42" ht="8.25" customHeight="1">
      <c r="A28" s="541"/>
      <c r="B28" s="518"/>
      <c r="C28" s="518"/>
      <c r="D28" s="518"/>
      <c r="E28" s="518"/>
      <c r="F28" s="518"/>
      <c r="G28" s="518"/>
      <c r="H28" s="518"/>
      <c r="I28" s="518"/>
      <c r="J28" s="518"/>
      <c r="K28" s="518"/>
      <c r="L28" s="518"/>
    </row>
    <row r="29" spans="1:42" ht="31.5" customHeight="1"/>
    <row r="30" spans="1:42" s="46" customFormat="1" ht="18.75" customHeight="1" thickBot="1">
      <c r="A30" s="343" t="s">
        <v>31</v>
      </c>
      <c r="E30" s="1018"/>
      <c r="F30" s="1035" t="s">
        <v>864</v>
      </c>
      <c r="I30" s="1278" t="s">
        <v>521</v>
      </c>
      <c r="J30" s="1278"/>
      <c r="K30" s="1278"/>
      <c r="L30" s="1278"/>
      <c r="M30" s="542"/>
    </row>
    <row r="31" spans="1:42" s="248" customFormat="1" ht="12.75" customHeight="1" thickTop="1">
      <c r="A31" s="502" t="s">
        <v>484</v>
      </c>
      <c r="B31" s="1267" t="s">
        <v>467</v>
      </c>
      <c r="C31" s="503"/>
      <c r="D31" s="522"/>
      <c r="E31" s="522"/>
      <c r="F31" s="522"/>
      <c r="G31" s="522"/>
      <c r="H31" s="522"/>
      <c r="I31" s="522"/>
      <c r="J31" s="522"/>
      <c r="K31" s="522"/>
      <c r="L31" s="365"/>
    </row>
    <row r="32" spans="1:42" s="248" customFormat="1" ht="12.75" customHeight="1">
      <c r="A32" s="505"/>
      <c r="B32" s="1268"/>
      <c r="C32" s="1270" t="s">
        <v>437</v>
      </c>
      <c r="D32" s="368"/>
      <c r="E32" s="368"/>
      <c r="F32" s="368"/>
      <c r="G32" s="368"/>
      <c r="H32" s="368"/>
      <c r="I32" s="368"/>
      <c r="J32" s="368"/>
      <c r="K32" s="386"/>
      <c r="L32" s="1277" t="s">
        <v>468</v>
      </c>
    </row>
    <row r="33" spans="1:14" s="248" customFormat="1" ht="12.75" customHeight="1">
      <c r="A33" s="505"/>
      <c r="B33" s="1268"/>
      <c r="C33" s="1271"/>
      <c r="D33" s="523" t="s">
        <v>479</v>
      </c>
      <c r="E33" s="524" t="s">
        <v>480</v>
      </c>
      <c r="F33" s="524" t="s">
        <v>440</v>
      </c>
      <c r="G33" s="525" t="s">
        <v>481</v>
      </c>
      <c r="H33" s="507" t="s">
        <v>438</v>
      </c>
      <c r="I33" s="1273" t="s">
        <v>439</v>
      </c>
      <c r="J33" s="523" t="s">
        <v>485</v>
      </c>
      <c r="K33" s="507" t="s">
        <v>486</v>
      </c>
      <c r="L33" s="1268"/>
    </row>
    <row r="34" spans="1:14" s="248" customFormat="1" ht="12.75" customHeight="1">
      <c r="A34" s="509" t="s">
        <v>129</v>
      </c>
      <c r="B34" s="1269"/>
      <c r="C34" s="1272"/>
      <c r="D34" s="526" t="s">
        <v>482</v>
      </c>
      <c r="E34" s="527" t="s">
        <v>482</v>
      </c>
      <c r="F34" s="527" t="s">
        <v>130</v>
      </c>
      <c r="G34" s="528" t="s">
        <v>482</v>
      </c>
      <c r="H34" s="511" t="s">
        <v>436</v>
      </c>
      <c r="I34" s="1274"/>
      <c r="J34" s="526" t="s">
        <v>483</v>
      </c>
      <c r="K34" s="526" t="s">
        <v>132</v>
      </c>
      <c r="L34" s="1269"/>
    </row>
    <row r="35" spans="1:14" s="46" customFormat="1" ht="12.75" customHeight="1">
      <c r="A35" s="513" t="s">
        <v>131</v>
      </c>
      <c r="B35" s="529">
        <v>10000</v>
      </c>
      <c r="C35" s="529">
        <v>9983.5</v>
      </c>
      <c r="D35" s="529">
        <v>746.1</v>
      </c>
      <c r="E35" s="529">
        <v>705.8</v>
      </c>
      <c r="F35" s="529">
        <v>585</v>
      </c>
      <c r="G35" s="529">
        <v>860.8</v>
      </c>
      <c r="H35" s="529">
        <v>1502.4</v>
      </c>
      <c r="I35" s="529">
        <v>1233</v>
      </c>
      <c r="J35" s="529">
        <v>464.7</v>
      </c>
      <c r="K35" s="529">
        <v>1377.9</v>
      </c>
      <c r="L35" s="530">
        <v>16.5</v>
      </c>
    </row>
    <row r="36" spans="1:14" s="46" customFormat="1" ht="12.75" customHeight="1">
      <c r="A36" s="538"/>
      <c r="B36" s="55"/>
      <c r="C36" s="55"/>
      <c r="D36" s="55"/>
      <c r="E36" s="55"/>
      <c r="F36" s="55"/>
      <c r="G36" s="55"/>
      <c r="H36" s="55"/>
      <c r="I36" s="55"/>
      <c r="J36" s="55"/>
      <c r="K36" s="55"/>
      <c r="L36" s="55"/>
    </row>
    <row r="37" spans="1:14" s="46" customFormat="1" ht="16.5" customHeight="1">
      <c r="A37" s="43" t="s">
        <v>939</v>
      </c>
      <c r="B37" s="22">
        <v>101.9</v>
      </c>
      <c r="C37" s="22">
        <v>101.7</v>
      </c>
      <c r="D37" s="22">
        <v>119.6</v>
      </c>
      <c r="E37" s="22">
        <v>107.2</v>
      </c>
      <c r="F37" s="22">
        <v>103.6</v>
      </c>
      <c r="G37" s="23">
        <v>98.9</v>
      </c>
      <c r="H37" s="24">
        <v>106.5</v>
      </c>
      <c r="I37" s="22">
        <v>108.1</v>
      </c>
      <c r="J37" s="23">
        <v>98.9</v>
      </c>
      <c r="K37" s="25">
        <v>95.6</v>
      </c>
      <c r="L37" s="24">
        <v>81.5</v>
      </c>
    </row>
    <row r="38" spans="1:14" s="46" customFormat="1" ht="16.5" customHeight="1">
      <c r="A38" s="44" t="s">
        <v>815</v>
      </c>
      <c r="B38" s="22">
        <v>102</v>
      </c>
      <c r="C38" s="22">
        <v>102.2</v>
      </c>
      <c r="D38" s="22">
        <v>115.3</v>
      </c>
      <c r="E38" s="22">
        <v>104.3</v>
      </c>
      <c r="F38" s="22">
        <v>108.1</v>
      </c>
      <c r="G38" s="23">
        <v>98.6</v>
      </c>
      <c r="H38" s="24">
        <v>104.8</v>
      </c>
      <c r="I38" s="22">
        <v>109</v>
      </c>
      <c r="J38" s="23">
        <v>97.1</v>
      </c>
      <c r="K38" s="25">
        <v>96.3</v>
      </c>
      <c r="L38" s="24">
        <v>81.5</v>
      </c>
    </row>
    <row r="39" spans="1:14" s="929" customFormat="1" ht="16.5" customHeight="1">
      <c r="A39" s="44" t="s">
        <v>905</v>
      </c>
      <c r="B39" s="22">
        <v>102.8</v>
      </c>
      <c r="C39" s="22">
        <v>102.7</v>
      </c>
      <c r="D39" s="22">
        <v>123.8</v>
      </c>
      <c r="E39" s="22">
        <v>105.5</v>
      </c>
      <c r="F39" s="22">
        <v>104.3</v>
      </c>
      <c r="G39" s="23">
        <v>100.9</v>
      </c>
      <c r="H39" s="24">
        <v>109.4</v>
      </c>
      <c r="I39" s="22">
        <v>108.5</v>
      </c>
      <c r="J39" s="23">
        <v>95.7</v>
      </c>
      <c r="K39" s="25">
        <v>96.4</v>
      </c>
      <c r="L39" s="24">
        <v>79.7</v>
      </c>
    </row>
    <row r="40" spans="1:14" s="46" customFormat="1" ht="16.5" customHeight="1">
      <c r="A40" s="44"/>
      <c r="B40" s="22"/>
      <c r="C40" s="22"/>
      <c r="D40" s="22"/>
      <c r="E40" s="22"/>
      <c r="F40" s="22"/>
      <c r="G40" s="23"/>
      <c r="H40" s="24"/>
      <c r="I40" s="22"/>
      <c r="J40" s="23"/>
      <c r="K40" s="25"/>
      <c r="L40" s="24"/>
    </row>
    <row r="41" spans="1:14" s="46" customFormat="1" ht="16.5" customHeight="1">
      <c r="A41" s="43" t="s">
        <v>906</v>
      </c>
      <c r="B41" s="18">
        <v>101</v>
      </c>
      <c r="C41" s="18">
        <v>100.9</v>
      </c>
      <c r="D41" s="18">
        <v>120.9</v>
      </c>
      <c r="E41" s="19">
        <v>106.1</v>
      </c>
      <c r="F41" s="19">
        <v>100.1</v>
      </c>
      <c r="G41" s="18">
        <v>100.6</v>
      </c>
      <c r="H41" s="20">
        <v>108.4</v>
      </c>
      <c r="I41" s="18">
        <v>96.6</v>
      </c>
      <c r="J41" s="18">
        <v>97.2</v>
      </c>
      <c r="K41" s="21">
        <v>97</v>
      </c>
      <c r="L41" s="20">
        <v>84.1</v>
      </c>
      <c r="N41" s="48"/>
    </row>
    <row r="42" spans="1:14" s="46" customFormat="1" ht="16.5" customHeight="1">
      <c r="A42" s="43" t="s">
        <v>952</v>
      </c>
      <c r="B42" s="18">
        <v>99.9</v>
      </c>
      <c r="C42" s="18">
        <v>100.3</v>
      </c>
      <c r="D42" s="18">
        <v>108.6</v>
      </c>
      <c r="E42" s="19">
        <v>106</v>
      </c>
      <c r="F42" s="19">
        <v>95.3</v>
      </c>
      <c r="G42" s="18">
        <v>100.2</v>
      </c>
      <c r="H42" s="20">
        <v>113.5</v>
      </c>
      <c r="I42" s="18">
        <v>98.6</v>
      </c>
      <c r="J42" s="18">
        <v>101.6</v>
      </c>
      <c r="K42" s="21">
        <v>98.9</v>
      </c>
      <c r="L42" s="20">
        <v>84.1</v>
      </c>
      <c r="N42" s="48"/>
    </row>
    <row r="43" spans="1:14" s="46" customFormat="1" ht="16.5" customHeight="1">
      <c r="A43" s="43" t="s">
        <v>611</v>
      </c>
      <c r="B43" s="18">
        <v>102.2</v>
      </c>
      <c r="C43" s="18">
        <v>102.3</v>
      </c>
      <c r="D43" s="18">
        <v>117.6</v>
      </c>
      <c r="E43" s="18">
        <v>106.3</v>
      </c>
      <c r="F43" s="18">
        <v>104.3</v>
      </c>
      <c r="G43" s="18">
        <v>101.3</v>
      </c>
      <c r="H43" s="18">
        <v>110</v>
      </c>
      <c r="I43" s="18">
        <v>97.6</v>
      </c>
      <c r="J43" s="18">
        <v>102.6</v>
      </c>
      <c r="K43" s="18">
        <v>99</v>
      </c>
      <c r="L43" s="19">
        <v>79.099999999999994</v>
      </c>
      <c r="N43" s="48"/>
    </row>
    <row r="44" spans="1:14" s="46" customFormat="1" ht="16.5" customHeight="1">
      <c r="A44" s="43" t="s">
        <v>685</v>
      </c>
      <c r="B44" s="23">
        <v>102.4</v>
      </c>
      <c r="C44" s="23">
        <v>102.5</v>
      </c>
      <c r="D44" s="23">
        <v>125.9</v>
      </c>
      <c r="E44" s="23">
        <v>100.6</v>
      </c>
      <c r="F44" s="23">
        <v>106.5</v>
      </c>
      <c r="G44" s="23">
        <v>97.3</v>
      </c>
      <c r="H44" s="23">
        <v>104.6</v>
      </c>
      <c r="I44" s="23">
        <v>109.8</v>
      </c>
      <c r="J44" s="23">
        <v>98</v>
      </c>
      <c r="K44" s="23">
        <v>97.8</v>
      </c>
      <c r="L44" s="22">
        <v>83</v>
      </c>
      <c r="N44" s="48"/>
    </row>
    <row r="45" spans="1:14" s="46" customFormat="1" ht="16.5" customHeight="1">
      <c r="A45" s="43" t="s">
        <v>712</v>
      </c>
      <c r="B45" s="23">
        <v>101.3</v>
      </c>
      <c r="C45" s="23">
        <v>101.2</v>
      </c>
      <c r="D45" s="23">
        <v>114.9</v>
      </c>
      <c r="E45" s="23">
        <v>103.6</v>
      </c>
      <c r="F45" s="23">
        <v>111.9</v>
      </c>
      <c r="G45" s="23">
        <v>99.4</v>
      </c>
      <c r="H45" s="23">
        <v>105.5</v>
      </c>
      <c r="I45" s="23">
        <v>109.2</v>
      </c>
      <c r="J45" s="23">
        <v>97.7</v>
      </c>
      <c r="K45" s="23">
        <v>93.4</v>
      </c>
      <c r="L45" s="22">
        <v>84.7</v>
      </c>
      <c r="N45" s="48"/>
    </row>
    <row r="46" spans="1:14" s="46" customFormat="1" ht="16.5" customHeight="1">
      <c r="A46" s="43" t="s">
        <v>733</v>
      </c>
      <c r="B46" s="23">
        <v>101.2</v>
      </c>
      <c r="C46" s="23">
        <v>100.8</v>
      </c>
      <c r="D46" s="23">
        <v>121.6</v>
      </c>
      <c r="E46" s="22">
        <v>108.2</v>
      </c>
      <c r="F46" s="22">
        <v>95.3</v>
      </c>
      <c r="G46" s="23">
        <v>98.6</v>
      </c>
      <c r="H46" s="24">
        <v>106.8</v>
      </c>
      <c r="I46" s="23">
        <v>108</v>
      </c>
      <c r="J46" s="23">
        <v>100.9</v>
      </c>
      <c r="K46" s="25">
        <v>97.1</v>
      </c>
      <c r="L46" s="24">
        <v>81.2</v>
      </c>
      <c r="N46" s="48"/>
    </row>
    <row r="47" spans="1:14" s="46" customFormat="1" ht="16.5" customHeight="1">
      <c r="A47" s="43" t="s">
        <v>745</v>
      </c>
      <c r="B47" s="23">
        <v>103.3</v>
      </c>
      <c r="C47" s="23">
        <v>103.2</v>
      </c>
      <c r="D47" s="23">
        <v>122.2</v>
      </c>
      <c r="E47" s="22">
        <v>109.9</v>
      </c>
      <c r="F47" s="22">
        <v>103.7</v>
      </c>
      <c r="G47" s="23">
        <v>98.7</v>
      </c>
      <c r="H47" s="24">
        <v>107.3</v>
      </c>
      <c r="I47" s="23">
        <v>107.2</v>
      </c>
      <c r="J47" s="23">
        <v>98.2</v>
      </c>
      <c r="K47" s="25">
        <v>96.2</v>
      </c>
      <c r="L47" s="24">
        <v>78.7</v>
      </c>
      <c r="N47" s="48"/>
    </row>
    <row r="48" spans="1:14" s="46" customFormat="1" ht="16.5" customHeight="1">
      <c r="A48" s="43" t="s">
        <v>768</v>
      </c>
      <c r="B48" s="23">
        <v>102.1</v>
      </c>
      <c r="C48" s="23">
        <v>102.2</v>
      </c>
      <c r="D48" s="23">
        <v>114.5</v>
      </c>
      <c r="E48" s="22">
        <v>104.9</v>
      </c>
      <c r="F48" s="22">
        <v>106.5</v>
      </c>
      <c r="G48" s="23">
        <v>100.8</v>
      </c>
      <c r="H48" s="24">
        <v>101.7</v>
      </c>
      <c r="I48" s="23">
        <v>110</v>
      </c>
      <c r="J48" s="23">
        <v>97.9</v>
      </c>
      <c r="K48" s="25">
        <v>98</v>
      </c>
      <c r="L48" s="24">
        <v>81.2</v>
      </c>
      <c r="N48" s="48"/>
    </row>
    <row r="49" spans="1:14" s="46" customFormat="1" ht="16.5" customHeight="1">
      <c r="A49" s="43" t="s">
        <v>792</v>
      </c>
      <c r="B49" s="23">
        <v>100.6</v>
      </c>
      <c r="C49" s="23">
        <v>101</v>
      </c>
      <c r="D49" s="23">
        <v>112.1</v>
      </c>
      <c r="E49" s="23">
        <v>102.9</v>
      </c>
      <c r="F49" s="23">
        <v>106.9</v>
      </c>
      <c r="G49" s="23">
        <v>95.1</v>
      </c>
      <c r="H49" s="23">
        <v>106.9</v>
      </c>
      <c r="I49" s="23">
        <v>104.3</v>
      </c>
      <c r="J49" s="23">
        <v>94.9</v>
      </c>
      <c r="K49" s="23">
        <v>95.1</v>
      </c>
      <c r="L49" s="22">
        <v>82.4</v>
      </c>
      <c r="N49" s="48"/>
    </row>
    <row r="50" spans="1:14" s="46" customFormat="1" ht="16.5" customHeight="1">
      <c r="A50" s="43" t="s">
        <v>816</v>
      </c>
      <c r="B50" s="23">
        <v>103.2</v>
      </c>
      <c r="C50" s="23">
        <v>103.3</v>
      </c>
      <c r="D50" s="23">
        <v>119.2</v>
      </c>
      <c r="E50" s="23">
        <v>105.2</v>
      </c>
      <c r="F50" s="23">
        <v>110.9</v>
      </c>
      <c r="G50" s="23">
        <v>99.8</v>
      </c>
      <c r="H50" s="23">
        <v>105.9</v>
      </c>
      <c r="I50" s="23">
        <v>112.6</v>
      </c>
      <c r="J50" s="23">
        <v>98.4</v>
      </c>
      <c r="K50" s="23">
        <v>95.8</v>
      </c>
      <c r="L50" s="22">
        <v>80.8</v>
      </c>
    </row>
    <row r="51" spans="1:14" s="46" customFormat="1" ht="16.5" customHeight="1">
      <c r="A51" s="43" t="s">
        <v>838</v>
      </c>
      <c r="B51" s="23">
        <v>104.7</v>
      </c>
      <c r="C51" s="23">
        <v>104.6</v>
      </c>
      <c r="D51" s="23">
        <v>120.4</v>
      </c>
      <c r="E51" s="23">
        <v>103.2</v>
      </c>
      <c r="F51" s="23">
        <v>103.5</v>
      </c>
      <c r="G51" s="23">
        <v>107.2</v>
      </c>
      <c r="H51" s="23">
        <v>113.5</v>
      </c>
      <c r="I51" s="23">
        <v>111.4</v>
      </c>
      <c r="J51" s="23">
        <v>98.7</v>
      </c>
      <c r="K51" s="23">
        <v>96.5</v>
      </c>
      <c r="L51" s="22">
        <v>78.099999999999994</v>
      </c>
    </row>
    <row r="52" spans="1:14" s="46" customFormat="1" ht="16.5" customHeight="1">
      <c r="A52" s="43" t="s">
        <v>851</v>
      </c>
      <c r="B52" s="23">
        <v>101.9</v>
      </c>
      <c r="C52" s="23">
        <v>101.7</v>
      </c>
      <c r="D52" s="23">
        <v>126.5</v>
      </c>
      <c r="E52" s="22">
        <v>102.9</v>
      </c>
      <c r="F52" s="22">
        <v>103.3</v>
      </c>
      <c r="G52" s="23">
        <v>96.4</v>
      </c>
      <c r="H52" s="24">
        <v>106.2</v>
      </c>
      <c r="I52" s="23">
        <v>108.7</v>
      </c>
      <c r="J52" s="23">
        <v>94.2</v>
      </c>
      <c r="K52" s="25">
        <v>95.9</v>
      </c>
      <c r="L52" s="24">
        <v>81.7</v>
      </c>
    </row>
    <row r="53" spans="1:14" s="929" customFormat="1" ht="16.5" customHeight="1">
      <c r="A53" s="43" t="s">
        <v>907</v>
      </c>
      <c r="B53" s="23">
        <v>101.8</v>
      </c>
      <c r="C53" s="23">
        <v>101.7</v>
      </c>
      <c r="D53" s="23">
        <v>124.6</v>
      </c>
      <c r="E53" s="22">
        <v>110.4</v>
      </c>
      <c r="F53" s="22">
        <v>106</v>
      </c>
      <c r="G53" s="23">
        <v>99</v>
      </c>
      <c r="H53" s="24">
        <v>108.6</v>
      </c>
      <c r="I53" s="23">
        <v>105.3</v>
      </c>
      <c r="J53" s="23">
        <v>94.2</v>
      </c>
      <c r="K53" s="25">
        <v>96.7</v>
      </c>
      <c r="L53" s="24">
        <v>79.3</v>
      </c>
    </row>
    <row r="54" spans="1:14" s="46" customFormat="1" ht="6" customHeight="1">
      <c r="A54" s="544"/>
      <c r="B54" s="532"/>
      <c r="C54" s="532"/>
      <c r="D54" s="532"/>
      <c r="E54" s="533"/>
      <c r="F54" s="533"/>
      <c r="G54" s="532"/>
      <c r="H54" s="534"/>
      <c r="I54" s="532"/>
      <c r="J54" s="532"/>
      <c r="K54" s="535"/>
      <c r="L54" s="534"/>
    </row>
    <row r="55" spans="1:14" ht="14.25" customHeight="1">
      <c r="A55" s="536" t="s">
        <v>250</v>
      </c>
    </row>
    <row r="56" spans="1:14" ht="12">
      <c r="A56" s="536"/>
    </row>
    <row r="63" spans="1:14">
      <c r="A63" s="119"/>
    </row>
    <row r="64" spans="1:14">
      <c r="A64" s="119"/>
    </row>
    <row r="65" spans="1:1">
      <c r="A65" s="119"/>
    </row>
  </sheetData>
  <mergeCells count="13">
    <mergeCell ref="J3:K3"/>
    <mergeCell ref="A2:G2"/>
    <mergeCell ref="J6:J7"/>
    <mergeCell ref="K5:K7"/>
    <mergeCell ref="I6:I7"/>
    <mergeCell ref="L5:L7"/>
    <mergeCell ref="L32:L34"/>
    <mergeCell ref="B31:B34"/>
    <mergeCell ref="C32:C34"/>
    <mergeCell ref="I33:I34"/>
    <mergeCell ref="B4:B7"/>
    <mergeCell ref="C5:C7"/>
    <mergeCell ref="I30:L30"/>
  </mergeCells>
  <phoneticPr fontId="4"/>
  <conditionalFormatting sqref="Z14:AP26">
    <cfRule type="containsText" dxfId="3" priority="1" operator="containsText" text="true">
      <formula>NOT(ISERROR(SEARCH("true",Z14)))</formula>
    </cfRule>
  </conditionalFormatting>
  <pageMargins left="0.70866141732283472" right="0.39370078740157483" top="0.70866141732283472" bottom="0.9055118110236221" header="0" footer="0.27559055118110237"/>
  <pageSetup paperSize="9" scale="87" firstPageNumber="8" fitToWidth="0" fitToHeight="0" orientation="portrait" useFirstPageNumber="1" r:id="rId1"/>
  <headerFooter scaleWithDoc="0" alignWithMargins="0">
    <oddFooter xml:space="preserve">&amp;C
</oddFooter>
  </headerFooter>
  <ignoredErrors>
    <ignoredError sqref="A43:A52 A16:A24 A53 M53:XFD53" numberStoredAsText="1"/>
  </ignoredError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16</vt:i4>
      </vt:variant>
    </vt:vector>
  </HeadingPairs>
  <TitlesOfParts>
    <vt:vector size="37" baseType="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Sheet1</vt:lpstr>
      <vt:lpstr>Sheet2</vt:lpstr>
      <vt:lpstr>'P12'!Print_Area</vt:lpstr>
      <vt:lpstr>'P13'!Print_Area</vt:lpstr>
      <vt:lpstr>'P16'!Print_Area</vt:lpstr>
      <vt:lpstr>'P17'!Print_Area</vt:lpstr>
      <vt:lpstr>'P18'!Print_Area</vt:lpstr>
      <vt:lpstr>'P19'!Print_Area</vt:lpstr>
      <vt:lpstr>'P20'!Print_Area</vt:lpstr>
      <vt:lpstr>'P21'!Print_Area</vt:lpstr>
      <vt:lpstr>'P22'!Print_Area</vt:lpstr>
      <vt:lpstr>'P23'!Print_Area</vt:lpstr>
      <vt:lpstr>'P24'!Print_Area</vt:lpstr>
      <vt:lpstr>'P25'!Print_Area</vt:lpstr>
      <vt:lpstr>'P27'!Print_Area</vt:lpstr>
      <vt:lpstr>'P28'!Print_Area</vt:lpstr>
      <vt:lpstr>'P29'!Print_Area</vt:lpstr>
      <vt:lpstr>'P30'!Print_Area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松澤昭悦</cp:lastModifiedBy>
  <cp:revision>0</cp:revision>
  <cp:lastPrinted>2026-03-16T07:32:16Z</cp:lastPrinted>
  <dcterms:created xsi:type="dcterms:W3CDTF">1601-01-01T00:00:00Z</dcterms:created>
  <dcterms:modified xsi:type="dcterms:W3CDTF">2026-03-23T07:02:29Z</dcterms:modified>
  <cp:category/>
</cp:coreProperties>
</file>