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1経営比較分析表\★提出用\"/>
    </mc:Choice>
  </mc:AlternateContent>
  <workbookProtection workbookAlgorithmName="SHA-512" workbookHashValue="aGXDB/5MIPjf84o5T+5lCWIC8Pq9CcqR3gyeN8QnqLan8WzbgNC2bdo5YfIhMVcZVlvm9of/oljWz8QbDSYejA==" workbookSaltValue="kz+oVZuO68Fl5tVhFJl6lg==" workbookSpinCount="100000" lockStructure="1"/>
  <bookViews>
    <workbookView xWindow="0" yWindow="0" windowWidth="19680" windowHeight="72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B10" i="4"/>
  <c r="BB8" i="4"/>
  <c r="AT8" i="4"/>
  <c r="AD8" i="4"/>
  <c r="W8" i="4"/>
  <c r="P8" i="4"/>
  <c r="B8" i="4"/>
  <c r="B6" i="4"/>
</calcChain>
</file>

<file path=xl/sharedStrings.xml><?xml version="1.0" encoding="utf-8"?>
<sst xmlns="http://schemas.openxmlformats.org/spreadsheetml/2006/main" count="275" uniqueCount="117">
  <si>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</si>
  <si>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</si>
  <si>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</si>
  <si>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</si>
  <si>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</si>
  <si>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</si>
  <si>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</si>
  <si>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</si>
  <si>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</si>
  <si>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</si>
  <si>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</si>
  <si>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</si>
  <si>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</si>
  <si>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</si>
  <si>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</si>
  <si>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</si>
  <si>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</si>
  <si>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</si>
  <si>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</si>
  <si>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</si>
  <si>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</si>
  <si>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</si>
  <si>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</si>
  <si>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</si>
  <si>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</si>
  <si>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</si>
  <si>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</si>
  <si>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</si>
  <si>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</si>
  <si>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</si>
  <si>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</si>
  <si>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</si>
  <si>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</si>
  <si>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</si>
  <si>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</si>
  <si>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</si>
  <si>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</si>
  <si>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</si>
  <si>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</si>
  <si>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</si>
  <si>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</si>
  <si>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</si>
  <si>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</si>
  <si>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</si>
  <si>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</si>
  <si>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</si>
  <si>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</si>
  <si>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</si>
  <si>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</si>
  <si>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</si>
  <si>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</si>
  <si>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</si>
  <si>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</si>
  <si>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</si>
  <si>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</si>
  <si>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</si>
  <si>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</si>
  <si>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</si>
  <si>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</si>
  <si>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</si>
  <si>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</si>
  <si>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</si>
  <si>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</si>
  <si>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</si>
  <si>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</si>
  <si>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</si>
  <si>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</si>
  <si>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</si>
  <si>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</si>
  <si>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</si>
  <si>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</si>
  <si>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</si>
  <si>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</si>
  <si>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</si>
  <si>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</si>
  <si>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</si>
  <si>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</si>
  <si>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</si>
  <si>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</si>
  <si>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</si>
  <si>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</si>
  <si>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</si>
  <si>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</si>
  <si>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</si>
  <si>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</si>
  <si>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</si>
  <si>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</si>
  <si>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</si>
  <si>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</si>
  <si>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</si>
  <si>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</si>
  <si>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</si>
  <si>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</si>
  <si>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</si>
  <si>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</si>
  <si>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</si>
  <si>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</si>
  <si>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</si>
  <si>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</si>
  <si>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</si>
  <si>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</si>
  <si>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</si>
  <si>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</si>
  <si>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</si>
  <si>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</si>
  <si>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</si>
  <si>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</si>
  <si>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</si>
  <si>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</si>
  <si>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</si>
  <si>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</si>
  <si>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</si>
  <si>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</si>
  <si>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</si>
  <si>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rPr>
        <b/>
        <sz val="11"/>
        <rFont val="ＭＳ ゴシック"/>
        <family val="3"/>
        <charset val="128"/>
      </rPr>
      <t>「①有形固定資産減価償却率」</t>
    </r>
    <r>
      <rPr>
        <sz val="11"/>
        <rFont val="ＭＳ ゴシック"/>
        <family val="3"/>
        <charset val="128"/>
      </rPr>
      <t>は、平成29年度の地方公営企業法適用の際、地方公営企業法適用前の減価償却累計額を控除した額を年度開始時点の資産として計上したため、減価償却累計額が小さく、平均値を大きく下回った。</t>
    </r>
    <r>
      <rPr>
        <b/>
        <sz val="11"/>
        <rFont val="ＭＳ ゴシック"/>
        <family val="3"/>
        <charset val="128"/>
      </rPr>
      <t xml:space="preserve">
「②管渠老朽化率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r>
    <rPh sb="33" eb="34">
      <t>サイ</t>
    </rPh>
    <rPh sb="106" eb="108">
      <t>カンキョ</t>
    </rPh>
    <rPh sb="108" eb="111">
      <t>ロウキュウカ</t>
    </rPh>
    <rPh sb="111" eb="112">
      <t>リツ</t>
    </rPh>
    <rPh sb="113" eb="114">
      <t>オヨ</t>
    </rPh>
    <rPh sb="117" eb="119">
      <t>カンキョ</t>
    </rPh>
    <rPh sb="119" eb="121">
      <t>カイゼン</t>
    </rPh>
    <rPh sb="121" eb="122">
      <t>リツ</t>
    </rPh>
    <rPh sb="125" eb="127">
      <t>ホウテイ</t>
    </rPh>
    <rPh sb="140" eb="141">
      <t>ナ</t>
    </rPh>
    <rPh sb="145" eb="147">
      <t>ルイジ</t>
    </rPh>
    <rPh sb="147" eb="149">
      <t>ダンタイ</t>
    </rPh>
    <rPh sb="151" eb="152">
      <t>ヒク</t>
    </rPh>
    <rPh sb="153" eb="154">
      <t>アタイ</t>
    </rPh>
    <rPh sb="162" eb="164">
      <t>コンゴ</t>
    </rPh>
    <rPh sb="165" eb="167">
      <t>ショリ</t>
    </rPh>
    <rPh sb="167" eb="168">
      <t>バ</t>
    </rPh>
    <rPh sb="172" eb="173">
      <t>バ</t>
    </rPh>
    <rPh sb="174" eb="175">
      <t>フク</t>
    </rPh>
    <rPh sb="177" eb="179">
      <t>シセツ</t>
    </rPh>
    <rPh sb="180" eb="183">
      <t>ロウキュウカ</t>
    </rPh>
    <rPh sb="186" eb="188">
      <t>ヒヨウ</t>
    </rPh>
    <rPh sb="189" eb="191">
      <t>ゾウカ</t>
    </rPh>
    <rPh sb="192" eb="194">
      <t>ケネン</t>
    </rPh>
    <rPh sb="198" eb="201">
      <t>ゲスイドウ</t>
    </rPh>
    <rPh sb="211" eb="213">
      <t>ケイカク</t>
    </rPh>
    <rPh sb="215" eb="216">
      <t>モト</t>
    </rPh>
    <rPh sb="219" eb="221">
      <t>シセツ</t>
    </rPh>
    <rPh sb="222" eb="224">
      <t>ジョウタイ</t>
    </rPh>
    <rPh sb="225" eb="227">
      <t>ヨソク</t>
    </rPh>
    <rPh sb="232" eb="235">
      <t>ケイカクテキ</t>
    </rPh>
    <rPh sb="241" eb="244">
      <t>コウリツテキ</t>
    </rPh>
    <rPh sb="245" eb="247">
      <t>シセツ</t>
    </rPh>
    <rPh sb="248" eb="250">
      <t>カンリ</t>
    </rPh>
    <rPh sb="251" eb="252">
      <t>オコナ</t>
    </rPh>
    <rPh sb="258" eb="260">
      <t>ショリ</t>
    </rPh>
    <rPh sb="260" eb="261">
      <t>ク</t>
    </rPh>
    <rPh sb="262" eb="264">
      <t>トウゴウ</t>
    </rPh>
    <rPh sb="267" eb="270">
      <t>ショリジョウ</t>
    </rPh>
    <rPh sb="271" eb="273">
      <t>ハイシ</t>
    </rPh>
    <rPh sb="273" eb="274">
      <t>トウ</t>
    </rPh>
    <rPh sb="275" eb="278">
      <t>バッポンテキ</t>
    </rPh>
    <rPh sb="279" eb="281">
      <t>タイサク</t>
    </rPh>
    <rPh sb="282" eb="284">
      <t>ヒツヨウ</t>
    </rPh>
    <phoneticPr fontId="4"/>
  </si>
  <si>
    <t>　下水道事業に地方公営企業法を適用して3年目の決算となる。
　特定環境保全公共下水道事業は、公共下水道事業に比べて事業規模が小さいことから、施設利用率が低く、効率性が悪い事業となっ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rPh sb="1" eb="3">
      <t>ゲスイ</t>
    </rPh>
    <rPh sb="3" eb="4">
      <t>ドウ</t>
    </rPh>
    <rPh sb="4" eb="6">
      <t>ジギョウ</t>
    </rPh>
    <rPh sb="7" eb="9">
      <t>チホウ</t>
    </rPh>
    <rPh sb="9" eb="11">
      <t>コウエイ</t>
    </rPh>
    <rPh sb="11" eb="13">
      <t>キギョウ</t>
    </rPh>
    <rPh sb="13" eb="14">
      <t>ホウ</t>
    </rPh>
    <rPh sb="15" eb="17">
      <t>テキヨウ</t>
    </rPh>
    <rPh sb="20" eb="22">
      <t>ネンメ</t>
    </rPh>
    <rPh sb="23" eb="25">
      <t>ケッサン</t>
    </rPh>
    <rPh sb="31" eb="33">
      <t>トクテイ</t>
    </rPh>
    <rPh sb="33" eb="35">
      <t>カンキョウ</t>
    </rPh>
    <rPh sb="35" eb="37">
      <t>ホゼン</t>
    </rPh>
    <rPh sb="37" eb="39">
      <t>コウキョウ</t>
    </rPh>
    <rPh sb="39" eb="42">
      <t>ゲスイドウ</t>
    </rPh>
    <rPh sb="42" eb="44">
      <t>ジギョウ</t>
    </rPh>
    <rPh sb="46" eb="48">
      <t>コウキョウ</t>
    </rPh>
    <rPh sb="48" eb="51">
      <t>ゲスイドウ</t>
    </rPh>
    <rPh sb="51" eb="53">
      <t>ジギョウ</t>
    </rPh>
    <rPh sb="54" eb="55">
      <t>クラ</t>
    </rPh>
    <rPh sb="57" eb="59">
      <t>ジギョウ</t>
    </rPh>
    <rPh sb="59" eb="61">
      <t>キボ</t>
    </rPh>
    <rPh sb="62" eb="63">
      <t>チイ</t>
    </rPh>
    <rPh sb="70" eb="72">
      <t>シセツ</t>
    </rPh>
    <rPh sb="72" eb="75">
      <t>リヨウリツ</t>
    </rPh>
    <rPh sb="76" eb="77">
      <t>ヒク</t>
    </rPh>
    <rPh sb="79" eb="82">
      <t>コウリツセイ</t>
    </rPh>
    <rPh sb="83" eb="84">
      <t>ワル</t>
    </rPh>
    <rPh sb="85" eb="87">
      <t>ジギョウ</t>
    </rPh>
    <rPh sb="97" eb="100">
      <t>スイセンカ</t>
    </rPh>
    <rPh sb="100" eb="101">
      <t>リツ</t>
    </rPh>
    <rPh sb="102" eb="104">
      <t>コウジョウ</t>
    </rPh>
    <rPh sb="105" eb="107">
      <t>ヨチ</t>
    </rPh>
    <rPh sb="115" eb="118">
      <t>ゲスイドウ</t>
    </rPh>
    <rPh sb="120" eb="122">
      <t>セツゾク</t>
    </rPh>
    <rPh sb="122" eb="124">
      <t>ソクシン</t>
    </rPh>
    <rPh sb="124" eb="126">
      <t>カツドウ</t>
    </rPh>
    <rPh sb="127" eb="129">
      <t>キョウカ</t>
    </rPh>
    <rPh sb="131" eb="133">
      <t>ヒツヨウ</t>
    </rPh>
    <phoneticPr fontId="4"/>
  </si>
  <si>
    <r>
      <t xml:space="preserve">　平成29年度から下水道事業に地方公営企業法を適用したため、3か年のみの数値となる。
</t>
    </r>
    <r>
      <rPr>
        <b/>
        <sz val="11"/>
        <rFont val="ＭＳ ゴシック"/>
        <family val="3"/>
        <charset val="128"/>
      </rPr>
      <t>「①経常収支比率」</t>
    </r>
    <r>
      <rPr>
        <sz val="11"/>
        <rFont val="ＭＳ ゴシック"/>
        <family val="3"/>
        <charset val="128"/>
      </rPr>
      <t xml:space="preserve">は、使用料収入等で維持管理費や支払利息等の費用を賄い100％を超えたが、平均値を下回っている。使用料収入は減少傾向にあることから、更なる経営努力が必要である。
</t>
    </r>
    <r>
      <rPr>
        <b/>
        <sz val="11"/>
        <rFont val="ＭＳ ゴシック"/>
        <family val="3"/>
        <charset val="128"/>
      </rPr>
      <t>「②累積欠損金比率」</t>
    </r>
    <r>
      <rPr>
        <sz val="11"/>
        <rFont val="ＭＳ ゴシック"/>
        <family val="3"/>
        <charset val="128"/>
      </rPr>
      <t xml:space="preserve">は、純利益を計上し累積欠損金を減らしたものの、解消するには至らなかった。
</t>
    </r>
    <r>
      <rPr>
        <b/>
        <sz val="11"/>
        <rFont val="ＭＳ ゴシック"/>
        <family val="3"/>
        <charset val="128"/>
      </rPr>
      <t>「③流動比率」</t>
    </r>
    <r>
      <rPr>
        <sz val="11"/>
        <rFont val="ＭＳ ゴシック"/>
        <family val="3"/>
        <charset val="128"/>
      </rPr>
      <t xml:space="preserve">は、前年度から更に改善され100％を超えた。今後も短期債務に対する支払い能力を高めるよう努めていく。
</t>
    </r>
    <r>
      <rPr>
        <b/>
        <sz val="11"/>
        <rFont val="ＭＳ ゴシック"/>
        <family val="3"/>
        <charset val="128"/>
      </rPr>
      <t>「④企業債残高対事業規模比率」</t>
    </r>
    <r>
      <rPr>
        <sz val="11"/>
        <rFont val="ＭＳ ゴシック"/>
        <family val="3"/>
        <charset val="128"/>
      </rPr>
      <t xml:space="preserve">は、企業債残高が大きいため平均値を上回っているものの、投資の平準化等により改善傾向にある。
</t>
    </r>
    <r>
      <rPr>
        <b/>
        <sz val="11"/>
        <rFont val="ＭＳ ゴシック"/>
        <family val="3"/>
        <charset val="128"/>
      </rPr>
      <t>「⑤経費回収率」</t>
    </r>
    <r>
      <rPr>
        <sz val="11"/>
        <rFont val="ＭＳ ゴシック"/>
        <family val="3"/>
        <charset val="128"/>
      </rPr>
      <t xml:space="preserve">は、平均値を上回り100％を継続できたが、今後の厳しい経営環境を踏まえ、徹底した費用の削減等、適正な事業運営に努めなければならない。
</t>
    </r>
    <r>
      <rPr>
        <b/>
        <sz val="11"/>
        <rFont val="ＭＳ ゴシック"/>
        <family val="3"/>
        <charset val="128"/>
      </rPr>
      <t>「⑥汚水処理原価」</t>
    </r>
    <r>
      <rPr>
        <sz val="11"/>
        <rFont val="ＭＳ ゴシック"/>
        <family val="3"/>
        <charset val="128"/>
      </rPr>
      <t xml:space="preserve">は、汚水処理費が低減したものの有収水量も減少したため、前年度から数値がやや悪化した。
</t>
    </r>
    <r>
      <rPr>
        <b/>
        <sz val="11"/>
        <rFont val="ＭＳ ゴシック"/>
        <family val="3"/>
        <charset val="128"/>
      </rPr>
      <t>「⑦施設利用率」</t>
    </r>
    <r>
      <rPr>
        <sz val="11"/>
        <rFont val="ＭＳ ゴシック"/>
        <family val="3"/>
        <charset val="128"/>
      </rPr>
      <t xml:space="preserve">は、人口減少等により施設規模が過大となっており、処理区の統合やダウンサイジングにより適正な規模にしていく必要がある。
</t>
    </r>
    <r>
      <rPr>
        <b/>
        <sz val="11"/>
        <rFont val="ＭＳ ゴシック"/>
        <family val="3"/>
        <charset val="128"/>
      </rPr>
      <t>「⑧水洗化率」</t>
    </r>
    <r>
      <rPr>
        <sz val="11"/>
        <rFont val="ＭＳ ゴシック"/>
        <family val="3"/>
        <charset val="128"/>
      </rPr>
      <t>は、年々向上しているものの、平均値よりも低く、安定した収入を確保するためにも、今後より一層の接続促進に努める必要がある。</t>
    </r>
    <rPh sb="1" eb="3">
      <t>ヘイセイ</t>
    </rPh>
    <rPh sb="5" eb="7">
      <t>ネンド</t>
    </rPh>
    <rPh sb="9" eb="11">
      <t>ゲスイ</t>
    </rPh>
    <rPh sb="11" eb="12">
      <t>ドウ</t>
    </rPh>
    <rPh sb="12" eb="14">
      <t>ジギョウ</t>
    </rPh>
    <rPh sb="15" eb="17">
      <t>チホウ</t>
    </rPh>
    <rPh sb="17" eb="19">
      <t>コウエイ</t>
    </rPh>
    <rPh sb="19" eb="21">
      <t>キギョウ</t>
    </rPh>
    <rPh sb="21" eb="22">
      <t>ホウ</t>
    </rPh>
    <rPh sb="23" eb="25">
      <t>テキヨウ</t>
    </rPh>
    <rPh sb="36" eb="38">
      <t>スウチ</t>
    </rPh>
    <rPh sb="54" eb="56">
      <t>シヨウ</t>
    </rPh>
    <rPh sb="56" eb="57">
      <t>リョウ</t>
    </rPh>
    <rPh sb="57" eb="59">
      <t>シュウニュウ</t>
    </rPh>
    <rPh sb="59" eb="60">
      <t>トウ</t>
    </rPh>
    <rPh sb="61" eb="63">
      <t>イジ</t>
    </rPh>
    <rPh sb="63" eb="65">
      <t>カンリ</t>
    </rPh>
    <rPh sb="65" eb="66">
      <t>ヒ</t>
    </rPh>
    <rPh sb="67" eb="69">
      <t>シハライ</t>
    </rPh>
    <rPh sb="69" eb="71">
      <t>リソク</t>
    </rPh>
    <rPh sb="71" eb="72">
      <t>トウ</t>
    </rPh>
    <rPh sb="73" eb="75">
      <t>ヒヨウ</t>
    </rPh>
    <rPh sb="76" eb="77">
      <t>マカナ</t>
    </rPh>
    <rPh sb="99" eb="102">
      <t>シヨウリョウ</t>
    </rPh>
    <rPh sb="102" eb="104">
      <t>シュウニュウ</t>
    </rPh>
    <rPh sb="105" eb="107">
      <t>ゲンショウ</t>
    </rPh>
    <rPh sb="107" eb="109">
      <t>ケイコウ</t>
    </rPh>
    <rPh sb="134" eb="136">
      <t>ルイセキ</t>
    </rPh>
    <rPh sb="136" eb="139">
      <t>ケッソンキン</t>
    </rPh>
    <rPh sb="139" eb="141">
      <t>ヒリツ</t>
    </rPh>
    <rPh sb="144" eb="147">
      <t>ジュンリエキ</t>
    </rPh>
    <rPh sb="148" eb="150">
      <t>ケイジョウ</t>
    </rPh>
    <rPh sb="151" eb="155">
      <t>ルイセキケッソン</t>
    </rPh>
    <rPh sb="155" eb="156">
      <t>カネ</t>
    </rPh>
    <rPh sb="157" eb="158">
      <t>ヘ</t>
    </rPh>
    <rPh sb="181" eb="183">
      <t>リュウドウ</t>
    </rPh>
    <rPh sb="183" eb="185">
      <t>ヒリツ</t>
    </rPh>
    <rPh sb="188" eb="191">
      <t>ゼンネンド</t>
    </rPh>
    <rPh sb="193" eb="194">
      <t>サラ</t>
    </rPh>
    <rPh sb="195" eb="197">
      <t>カイゼン</t>
    </rPh>
    <rPh sb="204" eb="205">
      <t>コ</t>
    </rPh>
    <rPh sb="239" eb="241">
      <t>キギョウ</t>
    </rPh>
    <rPh sb="241" eb="242">
      <t>サイ</t>
    </rPh>
    <rPh sb="242" eb="244">
      <t>ザンダカ</t>
    </rPh>
    <rPh sb="244" eb="245">
      <t>タイ</t>
    </rPh>
    <rPh sb="245" eb="247">
      <t>ジギョウ</t>
    </rPh>
    <rPh sb="247" eb="249">
      <t>キボ</t>
    </rPh>
    <rPh sb="249" eb="251">
      <t>ヒリツ</t>
    </rPh>
    <rPh sb="300" eb="302">
      <t>ケイヒ</t>
    </rPh>
    <rPh sb="302" eb="304">
      <t>カイシュウ</t>
    </rPh>
    <rPh sb="304" eb="305">
      <t>リツ</t>
    </rPh>
    <rPh sb="351" eb="352">
      <t>トウ</t>
    </rPh>
    <rPh sb="375" eb="377">
      <t>オスイ</t>
    </rPh>
    <rPh sb="377" eb="379">
      <t>ショリ</t>
    </rPh>
    <rPh sb="379" eb="381">
      <t>ゲンカ</t>
    </rPh>
    <rPh sb="397" eb="399">
      <t>ユウシュウ</t>
    </rPh>
    <rPh sb="399" eb="401">
      <t>スイリョウ</t>
    </rPh>
    <rPh sb="402" eb="404">
      <t>ゲンショウ</t>
    </rPh>
    <rPh sb="409" eb="412">
      <t>ゼンネンド</t>
    </rPh>
    <rPh sb="414" eb="416">
      <t>スウチ</t>
    </rPh>
    <rPh sb="419" eb="421">
      <t>アッカ</t>
    </rPh>
    <rPh sb="427" eb="429">
      <t>シセツ</t>
    </rPh>
    <rPh sb="429" eb="432">
      <t>リヨウリツ</t>
    </rPh>
    <rPh sb="435" eb="437">
      <t>ジンコウ</t>
    </rPh>
    <rPh sb="437" eb="440">
      <t>ゲンショウトウ</t>
    </rPh>
    <rPh sb="443" eb="445">
      <t>シセツ</t>
    </rPh>
    <rPh sb="445" eb="447">
      <t>キボ</t>
    </rPh>
    <rPh sb="448" eb="450">
      <t>カダイ</t>
    </rPh>
    <rPh sb="457" eb="459">
      <t>ショリ</t>
    </rPh>
    <rPh sb="459" eb="460">
      <t>ク</t>
    </rPh>
    <rPh sb="475" eb="477">
      <t>テキセイ</t>
    </rPh>
    <rPh sb="478" eb="480">
      <t>キボ</t>
    </rPh>
    <rPh sb="485" eb="487">
      <t>ヒツヨウ</t>
    </rPh>
    <rPh sb="494" eb="497">
      <t>スイセンカ</t>
    </rPh>
    <rPh sb="497" eb="498">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</si>
</sst>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176"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0" xfId="0" applyFont="1" applyBorder="1" applyAlignment="1">
      <alignment horizontal="left"/>
    </xf>
    <xf numFmtId="0" fontId="8" fillId="0" borderId="1" xfId="0" applyFont="1" applyBorder="1" applyAlignment="1">
      <alignment horizontal="left"/>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35D-4631-B150-572EF21FBE1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0.13</c:v>
                </c:pt>
                <c:pt idx="4">
                  <c:v>0.36</c:v>
                </c:pt>
              </c:numCache>
            </c:numRef>
          </c:val>
          <c:smooth val="0"/>
          <c:extLst>
            <c:ext xmlns:c16="http://schemas.microsoft.com/office/drawing/2014/chart" uri="{C3380CC4-5D6E-409C-BE32-E72D297353CC}">
              <c16:uniqueId val="{00000001-D35D-4631-B150-572EF21FBE1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34.71</c:v>
                </c:pt>
                <c:pt idx="3">
                  <c:v>33.79</c:v>
                </c:pt>
                <c:pt idx="4">
                  <c:v>32.71</c:v>
                </c:pt>
              </c:numCache>
            </c:numRef>
          </c:val>
          <c:extLst>
            <c:ext xmlns:c16="http://schemas.microsoft.com/office/drawing/2014/chart" uri="{C3380CC4-5D6E-409C-BE32-E72D297353CC}">
              <c16:uniqueId val="{00000000-CD0A-4ACE-BB5C-F4D705AF3F4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43.36</c:v>
                </c:pt>
                <c:pt idx="3">
                  <c:v>42.56</c:v>
                </c:pt>
                <c:pt idx="4">
                  <c:v>42.47</c:v>
                </c:pt>
              </c:numCache>
            </c:numRef>
          </c:val>
          <c:smooth val="0"/>
          <c:extLst>
            <c:ext xmlns:c16="http://schemas.microsoft.com/office/drawing/2014/chart" uri="{C3380CC4-5D6E-409C-BE32-E72D297353CC}">
              <c16:uniqueId val="{00000001-CD0A-4ACE-BB5C-F4D705AF3F4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83.55</c:v>
                </c:pt>
                <c:pt idx="3">
                  <c:v>84.39</c:v>
                </c:pt>
                <c:pt idx="4">
                  <c:v>85.61</c:v>
                </c:pt>
              </c:numCache>
            </c:numRef>
          </c:val>
          <c:extLst>
            <c:ext xmlns:c16="http://schemas.microsoft.com/office/drawing/2014/chart" uri="{C3380CC4-5D6E-409C-BE32-E72D297353CC}">
              <c16:uniqueId val="{00000000-3844-4759-B89E-BD11F4E8091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83.06</c:v>
                </c:pt>
                <c:pt idx="3">
                  <c:v>83.32</c:v>
                </c:pt>
                <c:pt idx="4">
                  <c:v>83.75</c:v>
                </c:pt>
              </c:numCache>
            </c:numRef>
          </c:val>
          <c:smooth val="0"/>
          <c:extLst>
            <c:ext xmlns:c16="http://schemas.microsoft.com/office/drawing/2014/chart" uri="{C3380CC4-5D6E-409C-BE32-E72D297353CC}">
              <c16:uniqueId val="{00000001-3844-4759-B89E-BD11F4E8091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88.25</c:v>
                </c:pt>
                <c:pt idx="3">
                  <c:v>100.85</c:v>
                </c:pt>
                <c:pt idx="4">
                  <c:v>100.93</c:v>
                </c:pt>
              </c:numCache>
            </c:numRef>
          </c:val>
          <c:extLst>
            <c:ext xmlns:c16="http://schemas.microsoft.com/office/drawing/2014/chart" uri="{C3380CC4-5D6E-409C-BE32-E72D297353CC}">
              <c16:uniqueId val="{00000000-E60B-46E4-922A-C5F7470AB38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102.13</c:v>
                </c:pt>
                <c:pt idx="3">
                  <c:v>101.72</c:v>
                </c:pt>
                <c:pt idx="4">
                  <c:v>102.73</c:v>
                </c:pt>
              </c:numCache>
            </c:numRef>
          </c:val>
          <c:smooth val="0"/>
          <c:extLst>
            <c:ext xmlns:c16="http://schemas.microsoft.com/office/drawing/2014/chart" uri="{C3380CC4-5D6E-409C-BE32-E72D297353CC}">
              <c16:uniqueId val="{00000001-E60B-46E4-922A-C5F7470AB38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4.5199999999999996</c:v>
                </c:pt>
                <c:pt idx="3">
                  <c:v>7.84</c:v>
                </c:pt>
                <c:pt idx="4">
                  <c:v>11.01</c:v>
                </c:pt>
              </c:numCache>
            </c:numRef>
          </c:val>
          <c:extLst>
            <c:ext xmlns:c16="http://schemas.microsoft.com/office/drawing/2014/chart" uri="{C3380CC4-5D6E-409C-BE32-E72D297353CC}">
              <c16:uniqueId val="{00000000-9199-4F45-8425-17449CF78B7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23.93</c:v>
                </c:pt>
                <c:pt idx="3">
                  <c:v>24.68</c:v>
                </c:pt>
                <c:pt idx="4">
                  <c:v>24.68</c:v>
                </c:pt>
              </c:numCache>
            </c:numRef>
          </c:val>
          <c:smooth val="0"/>
          <c:extLst>
            <c:ext xmlns:c16="http://schemas.microsoft.com/office/drawing/2014/chart" uri="{C3380CC4-5D6E-409C-BE32-E72D297353CC}">
              <c16:uniqueId val="{00000001-9199-4F45-8425-17449CF78B7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3FD-421B-A5B3-5B7D08BCED3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0.01</c:v>
                </c:pt>
                <c:pt idx="4">
                  <c:v>8.6199999999999992</c:v>
                </c:pt>
              </c:numCache>
            </c:numRef>
          </c:val>
          <c:smooth val="0"/>
          <c:extLst>
            <c:ext xmlns:c16="http://schemas.microsoft.com/office/drawing/2014/chart" uri="{C3380CC4-5D6E-409C-BE32-E72D297353CC}">
              <c16:uniqueId val="{00000001-63FD-421B-A5B3-5B7D08BCED3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42.09</c:v>
                </c:pt>
                <c:pt idx="3">
                  <c:v>41.42</c:v>
                </c:pt>
                <c:pt idx="4">
                  <c:v>39.56</c:v>
                </c:pt>
              </c:numCache>
            </c:numRef>
          </c:val>
          <c:extLst>
            <c:ext xmlns:c16="http://schemas.microsoft.com/office/drawing/2014/chart" uri="{C3380CC4-5D6E-409C-BE32-E72D297353CC}">
              <c16:uniqueId val="{00000000-1F20-4BC3-913F-4831474245B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109.51</c:v>
                </c:pt>
                <c:pt idx="3">
                  <c:v>112.88</c:v>
                </c:pt>
                <c:pt idx="4">
                  <c:v>94.97</c:v>
                </c:pt>
              </c:numCache>
            </c:numRef>
          </c:val>
          <c:smooth val="0"/>
          <c:extLst>
            <c:ext xmlns:c16="http://schemas.microsoft.com/office/drawing/2014/chart" uri="{C3380CC4-5D6E-409C-BE32-E72D297353CC}">
              <c16:uniqueId val="{00000001-1F20-4BC3-913F-4831474245B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65.14</c:v>
                </c:pt>
                <c:pt idx="3">
                  <c:v>93.56</c:v>
                </c:pt>
                <c:pt idx="4">
                  <c:v>116.16</c:v>
                </c:pt>
              </c:numCache>
            </c:numRef>
          </c:val>
          <c:extLst>
            <c:ext xmlns:c16="http://schemas.microsoft.com/office/drawing/2014/chart" uri="{C3380CC4-5D6E-409C-BE32-E72D297353CC}">
              <c16:uniqueId val="{00000000-92A4-46AE-A3A2-EC32AB78B79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47.44</c:v>
                </c:pt>
                <c:pt idx="3">
                  <c:v>49.18</c:v>
                </c:pt>
                <c:pt idx="4">
                  <c:v>47.72</c:v>
                </c:pt>
              </c:numCache>
            </c:numRef>
          </c:val>
          <c:smooth val="0"/>
          <c:extLst>
            <c:ext xmlns:c16="http://schemas.microsoft.com/office/drawing/2014/chart" uri="{C3380CC4-5D6E-409C-BE32-E72D297353CC}">
              <c16:uniqueId val="{00000001-92A4-46AE-A3A2-EC32AB78B79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2129.61</c:v>
                </c:pt>
                <c:pt idx="3">
                  <c:v>1992.39</c:v>
                </c:pt>
                <c:pt idx="4">
                  <c:v>1876.73</c:v>
                </c:pt>
              </c:numCache>
            </c:numRef>
          </c:val>
          <c:extLst>
            <c:ext xmlns:c16="http://schemas.microsoft.com/office/drawing/2014/chart" uri="{C3380CC4-5D6E-409C-BE32-E72D297353CC}">
              <c16:uniqueId val="{00000000-CE76-4A0C-80A5-E4083FBFA31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1243.71</c:v>
                </c:pt>
                <c:pt idx="3">
                  <c:v>1194.1500000000001</c:v>
                </c:pt>
                <c:pt idx="4">
                  <c:v>1206.79</c:v>
                </c:pt>
              </c:numCache>
            </c:numRef>
          </c:val>
          <c:smooth val="0"/>
          <c:extLst>
            <c:ext xmlns:c16="http://schemas.microsoft.com/office/drawing/2014/chart" uri="{C3380CC4-5D6E-409C-BE32-E72D297353CC}">
              <c16:uniqueId val="{00000001-CE76-4A0C-80A5-E4083FBFA31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32F6-4142-A579-E04B78B507A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74.3</c:v>
                </c:pt>
                <c:pt idx="3">
                  <c:v>72.260000000000005</c:v>
                </c:pt>
                <c:pt idx="4">
                  <c:v>71.84</c:v>
                </c:pt>
              </c:numCache>
            </c:numRef>
          </c:val>
          <c:smooth val="0"/>
          <c:extLst>
            <c:ext xmlns:c16="http://schemas.microsoft.com/office/drawing/2014/chart" uri="{C3380CC4-5D6E-409C-BE32-E72D297353CC}">
              <c16:uniqueId val="{00000001-32F6-4142-A579-E04B78B507A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203.71</c:v>
                </c:pt>
                <c:pt idx="3">
                  <c:v>204.4</c:v>
                </c:pt>
                <c:pt idx="4">
                  <c:v>204.71</c:v>
                </c:pt>
              </c:numCache>
            </c:numRef>
          </c:val>
          <c:extLst>
            <c:ext xmlns:c16="http://schemas.microsoft.com/office/drawing/2014/chart" uri="{C3380CC4-5D6E-409C-BE32-E72D297353CC}">
              <c16:uniqueId val="{00000000-4D8E-4C45-A586-12A56FA792D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221.81</c:v>
                </c:pt>
                <c:pt idx="3">
                  <c:v>230.02</c:v>
                </c:pt>
                <c:pt idx="4">
                  <c:v>228.47</c:v>
                </c:pt>
              </c:numCache>
            </c:numRef>
          </c:val>
          <c:smooth val="0"/>
          <c:extLst>
            <c:ext xmlns:c16="http://schemas.microsoft.com/office/drawing/2014/chart" uri="{C3380CC4-5D6E-409C-BE32-E72D297353CC}">
              <c16:uniqueId val="{00000001-4D8E-4C45-A586-12A56FA792D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3" zoomScale="75" zoomScaleNormal="7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山形県　酒田市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4" t="s">
        <v>9</v>
      </c>
      <c r="BM7" s="5"/>
      <c r="BN7" s="5"/>
      <c r="BO7" s="5"/>
      <c r="BP7" s="5"/>
      <c r="BQ7" s="5"/>
      <c r="BR7" s="5"/>
      <c r="BS7" s="5"/>
      <c r="BT7" s="5"/>
      <c r="BU7" s="5"/>
      <c r="BV7" s="5"/>
      <c r="BW7" s="5"/>
      <c r="BX7" s="5"/>
      <c r="BY7" s="6"/>
    </row>
    <row r="8" spans="1:78" ht="18.75" customHeight="1" x14ac:dyDescent="0.15">
      <c r="A8" s="2"/>
      <c r="B8" s="52" t="str">
        <f>データ!I6</f>
        <v>法適用</v>
      </c>
      <c r="C8" s="52"/>
      <c r="D8" s="52"/>
      <c r="E8" s="52"/>
      <c r="F8" s="52"/>
      <c r="G8" s="52"/>
      <c r="H8" s="52"/>
      <c r="I8" s="52" t="str">
        <f>データ!J6</f>
        <v>下水道事業</v>
      </c>
      <c r="J8" s="52"/>
      <c r="K8" s="52"/>
      <c r="L8" s="52"/>
      <c r="M8" s="52"/>
      <c r="N8" s="52"/>
      <c r="O8" s="52"/>
      <c r="P8" s="52" t="str">
        <f>データ!K6</f>
        <v>特定環境保全公共下水道</v>
      </c>
      <c r="Q8" s="52"/>
      <c r="R8" s="52"/>
      <c r="S8" s="52"/>
      <c r="T8" s="52"/>
      <c r="U8" s="52"/>
      <c r="V8" s="52"/>
      <c r="W8" s="52" t="str">
        <f>データ!L6</f>
        <v>D2</v>
      </c>
      <c r="X8" s="52"/>
      <c r="Y8" s="52"/>
      <c r="Z8" s="52"/>
      <c r="AA8" s="52"/>
      <c r="AB8" s="52"/>
      <c r="AC8" s="52"/>
      <c r="AD8" s="53" t="str">
        <f>データ!$M$6</f>
        <v>自治体職員</v>
      </c>
      <c r="AE8" s="53"/>
      <c r="AF8" s="53"/>
      <c r="AG8" s="53"/>
      <c r="AH8" s="53"/>
      <c r="AI8" s="53"/>
      <c r="AJ8" s="53"/>
      <c r="AK8" s="3"/>
      <c r="AL8" s="43">
        <f>データ!S6</f>
        <v>101331</v>
      </c>
      <c r="AM8" s="43"/>
      <c r="AN8" s="43"/>
      <c r="AO8" s="43"/>
      <c r="AP8" s="43"/>
      <c r="AQ8" s="43"/>
      <c r="AR8" s="43"/>
      <c r="AS8" s="43"/>
      <c r="AT8" s="49">
        <f>データ!T6</f>
        <v>602.97</v>
      </c>
      <c r="AU8" s="49"/>
      <c r="AV8" s="49"/>
      <c r="AW8" s="49"/>
      <c r="AX8" s="49"/>
      <c r="AY8" s="49"/>
      <c r="AZ8" s="49"/>
      <c r="BA8" s="49"/>
      <c r="BB8" s="49">
        <f>データ!U6</f>
        <v>168.05</v>
      </c>
      <c r="BC8" s="49"/>
      <c r="BD8" s="49"/>
      <c r="BE8" s="49"/>
      <c r="BF8" s="49"/>
      <c r="BG8" s="49"/>
      <c r="BH8" s="49"/>
      <c r="BI8" s="49"/>
      <c r="BJ8" s="3"/>
      <c r="BK8" s="3"/>
      <c r="BL8" s="50" t="s">
        <v>10</v>
      </c>
      <c r="BM8" s="51"/>
      <c r="BN8" s="7" t="s">
        <v>11</v>
      </c>
      <c r="BO8" s="8"/>
      <c r="BP8" s="8"/>
      <c r="BQ8" s="8"/>
      <c r="BR8" s="8"/>
      <c r="BS8" s="8"/>
      <c r="BT8" s="8"/>
      <c r="BU8" s="8"/>
      <c r="BV8" s="8"/>
      <c r="BW8" s="8"/>
      <c r="BX8" s="8"/>
      <c r="BY8" s="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54" t="s">
        <v>20</v>
      </c>
      <c r="BM9" s="55"/>
      <c r="BN9" s="10" t="s">
        <v>21</v>
      </c>
      <c r="BO9" s="11"/>
      <c r="BP9" s="11"/>
      <c r="BQ9" s="11"/>
      <c r="BR9" s="11"/>
      <c r="BS9" s="11"/>
      <c r="BT9" s="11"/>
      <c r="BU9" s="11"/>
      <c r="BV9" s="11"/>
      <c r="BW9" s="11"/>
      <c r="BX9" s="11"/>
      <c r="BY9" s="12"/>
    </row>
    <row r="10" spans="1:78" ht="18.75" customHeight="1" x14ac:dyDescent="0.15">
      <c r="A10" s="2"/>
      <c r="B10" s="49" t="str">
        <f>データ!N6</f>
        <v>-</v>
      </c>
      <c r="C10" s="49"/>
      <c r="D10" s="49"/>
      <c r="E10" s="49"/>
      <c r="F10" s="49"/>
      <c r="G10" s="49"/>
      <c r="H10" s="49"/>
      <c r="I10" s="49">
        <f>データ!O6</f>
        <v>67.25</v>
      </c>
      <c r="J10" s="49"/>
      <c r="K10" s="49"/>
      <c r="L10" s="49"/>
      <c r="M10" s="49"/>
      <c r="N10" s="49"/>
      <c r="O10" s="49"/>
      <c r="P10" s="49">
        <f>データ!P6</f>
        <v>4.04</v>
      </c>
      <c r="Q10" s="49"/>
      <c r="R10" s="49"/>
      <c r="S10" s="49"/>
      <c r="T10" s="49"/>
      <c r="U10" s="49"/>
      <c r="V10" s="49"/>
      <c r="W10" s="49">
        <f>データ!Q6</f>
        <v>101.2</v>
      </c>
      <c r="X10" s="49"/>
      <c r="Y10" s="49"/>
      <c r="Z10" s="49"/>
      <c r="AA10" s="49"/>
      <c r="AB10" s="49"/>
      <c r="AC10" s="49"/>
      <c r="AD10" s="43">
        <f>データ!R6</f>
        <v>4125</v>
      </c>
      <c r="AE10" s="43"/>
      <c r="AF10" s="43"/>
      <c r="AG10" s="43"/>
      <c r="AH10" s="43"/>
      <c r="AI10" s="43"/>
      <c r="AJ10" s="43"/>
      <c r="AK10" s="2"/>
      <c r="AL10" s="43">
        <f>データ!V6</f>
        <v>4073</v>
      </c>
      <c r="AM10" s="43"/>
      <c r="AN10" s="43"/>
      <c r="AO10" s="43"/>
      <c r="AP10" s="43"/>
      <c r="AQ10" s="43"/>
      <c r="AR10" s="43"/>
      <c r="AS10" s="43"/>
      <c r="AT10" s="49">
        <f>データ!W6</f>
        <v>1.85</v>
      </c>
      <c r="AU10" s="49"/>
      <c r="AV10" s="49"/>
      <c r="AW10" s="49"/>
      <c r="AX10" s="49"/>
      <c r="AY10" s="49"/>
      <c r="AZ10" s="49"/>
      <c r="BA10" s="49"/>
      <c r="BB10" s="49">
        <f>データ!X6</f>
        <v>2201.62</v>
      </c>
      <c r="BC10" s="49"/>
      <c r="BD10" s="49"/>
      <c r="BE10" s="49"/>
      <c r="BF10" s="49"/>
      <c r="BG10" s="49"/>
      <c r="BH10" s="49"/>
      <c r="BI10" s="49"/>
      <c r="BJ10" s="2"/>
      <c r="BK10" s="2"/>
      <c r="BL10" s="56" t="s">
        <v>22</v>
      </c>
      <c r="BM10" s="57"/>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0" t="s">
        <v>116</v>
      </c>
      <c r="BM16" s="71"/>
      <c r="BN16" s="71"/>
      <c r="BO16" s="71"/>
      <c r="BP16" s="71"/>
      <c r="BQ16" s="71"/>
      <c r="BR16" s="71"/>
      <c r="BS16" s="71"/>
      <c r="BT16" s="71"/>
      <c r="BU16" s="71"/>
      <c r="BV16" s="71"/>
      <c r="BW16" s="71"/>
      <c r="BX16" s="71"/>
      <c r="BY16" s="71"/>
      <c r="BZ16" s="7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0"/>
      <c r="BM17" s="71"/>
      <c r="BN17" s="71"/>
      <c r="BO17" s="71"/>
      <c r="BP17" s="71"/>
      <c r="BQ17" s="71"/>
      <c r="BR17" s="71"/>
      <c r="BS17" s="71"/>
      <c r="BT17" s="71"/>
      <c r="BU17" s="71"/>
      <c r="BV17" s="71"/>
      <c r="BW17" s="71"/>
      <c r="BX17" s="71"/>
      <c r="BY17" s="71"/>
      <c r="BZ17" s="7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0"/>
      <c r="BM18" s="71"/>
      <c r="BN18" s="71"/>
      <c r="BO18" s="71"/>
      <c r="BP18" s="71"/>
      <c r="BQ18" s="71"/>
      <c r="BR18" s="71"/>
      <c r="BS18" s="71"/>
      <c r="BT18" s="71"/>
      <c r="BU18" s="71"/>
      <c r="BV18" s="71"/>
      <c r="BW18" s="71"/>
      <c r="BX18" s="71"/>
      <c r="BY18" s="71"/>
      <c r="BZ18" s="7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0"/>
      <c r="BM19" s="71"/>
      <c r="BN19" s="71"/>
      <c r="BO19" s="71"/>
      <c r="BP19" s="71"/>
      <c r="BQ19" s="71"/>
      <c r="BR19" s="71"/>
      <c r="BS19" s="71"/>
      <c r="BT19" s="71"/>
      <c r="BU19" s="71"/>
      <c r="BV19" s="71"/>
      <c r="BW19" s="71"/>
      <c r="BX19" s="71"/>
      <c r="BY19" s="71"/>
      <c r="BZ19" s="7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0"/>
      <c r="BM20" s="71"/>
      <c r="BN20" s="71"/>
      <c r="BO20" s="71"/>
      <c r="BP20" s="71"/>
      <c r="BQ20" s="71"/>
      <c r="BR20" s="71"/>
      <c r="BS20" s="71"/>
      <c r="BT20" s="71"/>
      <c r="BU20" s="71"/>
      <c r="BV20" s="71"/>
      <c r="BW20" s="71"/>
      <c r="BX20" s="71"/>
      <c r="BY20" s="71"/>
      <c r="BZ20" s="7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0"/>
      <c r="BM21" s="71"/>
      <c r="BN21" s="71"/>
      <c r="BO21" s="71"/>
      <c r="BP21" s="71"/>
      <c r="BQ21" s="71"/>
      <c r="BR21" s="71"/>
      <c r="BS21" s="71"/>
      <c r="BT21" s="71"/>
      <c r="BU21" s="71"/>
      <c r="BV21" s="71"/>
      <c r="BW21" s="71"/>
      <c r="BX21" s="71"/>
      <c r="BY21" s="71"/>
      <c r="BZ21" s="7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0"/>
      <c r="BM22" s="71"/>
      <c r="BN22" s="71"/>
      <c r="BO22" s="71"/>
      <c r="BP22" s="71"/>
      <c r="BQ22" s="71"/>
      <c r="BR22" s="71"/>
      <c r="BS22" s="71"/>
      <c r="BT22" s="71"/>
      <c r="BU22" s="71"/>
      <c r="BV22" s="71"/>
      <c r="BW22" s="71"/>
      <c r="BX22" s="71"/>
      <c r="BY22" s="71"/>
      <c r="BZ22" s="7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0"/>
      <c r="BM23" s="71"/>
      <c r="BN23" s="71"/>
      <c r="BO23" s="71"/>
      <c r="BP23" s="71"/>
      <c r="BQ23" s="71"/>
      <c r="BR23" s="71"/>
      <c r="BS23" s="71"/>
      <c r="BT23" s="71"/>
      <c r="BU23" s="71"/>
      <c r="BV23" s="71"/>
      <c r="BW23" s="71"/>
      <c r="BX23" s="71"/>
      <c r="BY23" s="71"/>
      <c r="BZ23" s="7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0"/>
      <c r="BM24" s="71"/>
      <c r="BN24" s="71"/>
      <c r="BO24" s="71"/>
      <c r="BP24" s="71"/>
      <c r="BQ24" s="71"/>
      <c r="BR24" s="71"/>
      <c r="BS24" s="71"/>
      <c r="BT24" s="71"/>
      <c r="BU24" s="71"/>
      <c r="BV24" s="71"/>
      <c r="BW24" s="71"/>
      <c r="BX24" s="71"/>
      <c r="BY24" s="71"/>
      <c r="BZ24" s="7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0"/>
      <c r="BM25" s="71"/>
      <c r="BN25" s="71"/>
      <c r="BO25" s="71"/>
      <c r="BP25" s="71"/>
      <c r="BQ25" s="71"/>
      <c r="BR25" s="71"/>
      <c r="BS25" s="71"/>
      <c r="BT25" s="71"/>
      <c r="BU25" s="71"/>
      <c r="BV25" s="71"/>
      <c r="BW25" s="71"/>
      <c r="BX25" s="71"/>
      <c r="BY25" s="71"/>
      <c r="BZ25" s="7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0"/>
      <c r="BM26" s="71"/>
      <c r="BN26" s="71"/>
      <c r="BO26" s="71"/>
      <c r="BP26" s="71"/>
      <c r="BQ26" s="71"/>
      <c r="BR26" s="71"/>
      <c r="BS26" s="71"/>
      <c r="BT26" s="71"/>
      <c r="BU26" s="71"/>
      <c r="BV26" s="71"/>
      <c r="BW26" s="71"/>
      <c r="BX26" s="71"/>
      <c r="BY26" s="71"/>
      <c r="BZ26" s="7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0"/>
      <c r="BM27" s="71"/>
      <c r="BN27" s="71"/>
      <c r="BO27" s="71"/>
      <c r="BP27" s="71"/>
      <c r="BQ27" s="71"/>
      <c r="BR27" s="71"/>
      <c r="BS27" s="71"/>
      <c r="BT27" s="71"/>
      <c r="BU27" s="71"/>
      <c r="BV27" s="71"/>
      <c r="BW27" s="71"/>
      <c r="BX27" s="71"/>
      <c r="BY27" s="71"/>
      <c r="BZ27" s="7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0"/>
      <c r="BM28" s="71"/>
      <c r="BN28" s="71"/>
      <c r="BO28" s="71"/>
      <c r="BP28" s="71"/>
      <c r="BQ28" s="71"/>
      <c r="BR28" s="71"/>
      <c r="BS28" s="71"/>
      <c r="BT28" s="71"/>
      <c r="BU28" s="71"/>
      <c r="BV28" s="71"/>
      <c r="BW28" s="71"/>
      <c r="BX28" s="71"/>
      <c r="BY28" s="71"/>
      <c r="BZ28" s="7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0"/>
      <c r="BM29" s="71"/>
      <c r="BN29" s="71"/>
      <c r="BO29" s="71"/>
      <c r="BP29" s="71"/>
      <c r="BQ29" s="71"/>
      <c r="BR29" s="71"/>
      <c r="BS29" s="71"/>
      <c r="BT29" s="71"/>
      <c r="BU29" s="71"/>
      <c r="BV29" s="71"/>
      <c r="BW29" s="71"/>
      <c r="BX29" s="71"/>
      <c r="BY29" s="71"/>
      <c r="BZ29" s="7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0"/>
      <c r="BM30" s="71"/>
      <c r="BN30" s="71"/>
      <c r="BO30" s="71"/>
      <c r="BP30" s="71"/>
      <c r="BQ30" s="71"/>
      <c r="BR30" s="71"/>
      <c r="BS30" s="71"/>
      <c r="BT30" s="71"/>
      <c r="BU30" s="71"/>
      <c r="BV30" s="71"/>
      <c r="BW30" s="71"/>
      <c r="BX30" s="71"/>
      <c r="BY30" s="71"/>
      <c r="BZ30" s="7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0"/>
      <c r="BM31" s="71"/>
      <c r="BN31" s="71"/>
      <c r="BO31" s="71"/>
      <c r="BP31" s="71"/>
      <c r="BQ31" s="71"/>
      <c r="BR31" s="71"/>
      <c r="BS31" s="71"/>
      <c r="BT31" s="71"/>
      <c r="BU31" s="71"/>
      <c r="BV31" s="71"/>
      <c r="BW31" s="71"/>
      <c r="BX31" s="71"/>
      <c r="BY31" s="71"/>
      <c r="BZ31" s="7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0"/>
      <c r="BM32" s="71"/>
      <c r="BN32" s="71"/>
      <c r="BO32" s="71"/>
      <c r="BP32" s="71"/>
      <c r="BQ32" s="71"/>
      <c r="BR32" s="71"/>
      <c r="BS32" s="71"/>
      <c r="BT32" s="71"/>
      <c r="BU32" s="71"/>
      <c r="BV32" s="71"/>
      <c r="BW32" s="71"/>
      <c r="BX32" s="71"/>
      <c r="BY32" s="71"/>
      <c r="BZ32" s="7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0"/>
      <c r="BM33" s="71"/>
      <c r="BN33" s="71"/>
      <c r="BO33" s="71"/>
      <c r="BP33" s="71"/>
      <c r="BQ33" s="71"/>
      <c r="BR33" s="71"/>
      <c r="BS33" s="71"/>
      <c r="BT33" s="71"/>
      <c r="BU33" s="71"/>
      <c r="BV33" s="71"/>
      <c r="BW33" s="71"/>
      <c r="BX33" s="71"/>
      <c r="BY33" s="71"/>
      <c r="BZ33" s="7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0"/>
      <c r="BM34" s="71"/>
      <c r="BN34" s="71"/>
      <c r="BO34" s="71"/>
      <c r="BP34" s="71"/>
      <c r="BQ34" s="71"/>
      <c r="BR34" s="71"/>
      <c r="BS34" s="71"/>
      <c r="BT34" s="71"/>
      <c r="BU34" s="71"/>
      <c r="BV34" s="71"/>
      <c r="BW34" s="71"/>
      <c r="BX34" s="71"/>
      <c r="BY34" s="71"/>
      <c r="BZ34" s="7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0"/>
      <c r="BM35" s="71"/>
      <c r="BN35" s="71"/>
      <c r="BO35" s="71"/>
      <c r="BP35" s="71"/>
      <c r="BQ35" s="71"/>
      <c r="BR35" s="71"/>
      <c r="BS35" s="71"/>
      <c r="BT35" s="71"/>
      <c r="BU35" s="71"/>
      <c r="BV35" s="71"/>
      <c r="BW35" s="71"/>
      <c r="BX35" s="71"/>
      <c r="BY35" s="71"/>
      <c r="BZ35" s="7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0"/>
      <c r="BM36" s="71"/>
      <c r="BN36" s="71"/>
      <c r="BO36" s="71"/>
      <c r="BP36" s="71"/>
      <c r="BQ36" s="71"/>
      <c r="BR36" s="71"/>
      <c r="BS36" s="71"/>
      <c r="BT36" s="71"/>
      <c r="BU36" s="71"/>
      <c r="BV36" s="71"/>
      <c r="BW36" s="71"/>
      <c r="BX36" s="71"/>
      <c r="BY36" s="71"/>
      <c r="BZ36" s="7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0"/>
      <c r="BM37" s="71"/>
      <c r="BN37" s="71"/>
      <c r="BO37" s="71"/>
      <c r="BP37" s="71"/>
      <c r="BQ37" s="71"/>
      <c r="BR37" s="71"/>
      <c r="BS37" s="71"/>
      <c r="BT37" s="71"/>
      <c r="BU37" s="71"/>
      <c r="BV37" s="71"/>
      <c r="BW37" s="71"/>
      <c r="BX37" s="71"/>
      <c r="BY37" s="71"/>
      <c r="BZ37" s="7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0"/>
      <c r="BM38" s="71"/>
      <c r="BN38" s="71"/>
      <c r="BO38" s="71"/>
      <c r="BP38" s="71"/>
      <c r="BQ38" s="71"/>
      <c r="BR38" s="71"/>
      <c r="BS38" s="71"/>
      <c r="BT38" s="71"/>
      <c r="BU38" s="71"/>
      <c r="BV38" s="71"/>
      <c r="BW38" s="71"/>
      <c r="BX38" s="71"/>
      <c r="BY38" s="71"/>
      <c r="BZ38" s="7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0"/>
      <c r="BM39" s="71"/>
      <c r="BN39" s="71"/>
      <c r="BO39" s="71"/>
      <c r="BP39" s="71"/>
      <c r="BQ39" s="71"/>
      <c r="BR39" s="71"/>
      <c r="BS39" s="71"/>
      <c r="BT39" s="71"/>
      <c r="BU39" s="71"/>
      <c r="BV39" s="71"/>
      <c r="BW39" s="71"/>
      <c r="BX39" s="71"/>
      <c r="BY39" s="71"/>
      <c r="BZ39" s="7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0"/>
      <c r="BM40" s="71"/>
      <c r="BN40" s="71"/>
      <c r="BO40" s="71"/>
      <c r="BP40" s="71"/>
      <c r="BQ40" s="71"/>
      <c r="BR40" s="71"/>
      <c r="BS40" s="71"/>
      <c r="BT40" s="71"/>
      <c r="BU40" s="71"/>
      <c r="BV40" s="71"/>
      <c r="BW40" s="71"/>
      <c r="BX40" s="71"/>
      <c r="BY40" s="71"/>
      <c r="BZ40" s="7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0"/>
      <c r="BM41" s="71"/>
      <c r="BN41" s="71"/>
      <c r="BO41" s="71"/>
      <c r="BP41" s="71"/>
      <c r="BQ41" s="71"/>
      <c r="BR41" s="71"/>
      <c r="BS41" s="71"/>
      <c r="BT41" s="71"/>
      <c r="BU41" s="71"/>
      <c r="BV41" s="71"/>
      <c r="BW41" s="71"/>
      <c r="BX41" s="71"/>
      <c r="BY41" s="71"/>
      <c r="BZ41" s="7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0"/>
      <c r="BM42" s="71"/>
      <c r="BN42" s="71"/>
      <c r="BO42" s="71"/>
      <c r="BP42" s="71"/>
      <c r="BQ42" s="71"/>
      <c r="BR42" s="71"/>
      <c r="BS42" s="71"/>
      <c r="BT42" s="71"/>
      <c r="BU42" s="71"/>
      <c r="BV42" s="71"/>
      <c r="BW42" s="71"/>
      <c r="BX42" s="71"/>
      <c r="BY42" s="71"/>
      <c r="BZ42" s="7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0"/>
      <c r="BM43" s="71"/>
      <c r="BN43" s="71"/>
      <c r="BO43" s="71"/>
      <c r="BP43" s="71"/>
      <c r="BQ43" s="71"/>
      <c r="BR43" s="71"/>
      <c r="BS43" s="71"/>
      <c r="BT43" s="71"/>
      <c r="BU43" s="71"/>
      <c r="BV43" s="71"/>
      <c r="BW43" s="71"/>
      <c r="BX43" s="71"/>
      <c r="BY43" s="71"/>
      <c r="BZ43" s="7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4" t="s">
        <v>27</v>
      </c>
      <c r="BM45" s="65"/>
      <c r="BN45" s="65"/>
      <c r="BO45" s="65"/>
      <c r="BP45" s="65"/>
      <c r="BQ45" s="65"/>
      <c r="BR45" s="65"/>
      <c r="BS45" s="65"/>
      <c r="BT45" s="65"/>
      <c r="BU45" s="65"/>
      <c r="BV45" s="65"/>
      <c r="BW45" s="65"/>
      <c r="BX45" s="65"/>
      <c r="BY45" s="65"/>
      <c r="BZ45" s="6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7"/>
      <c r="BM46" s="68"/>
      <c r="BN46" s="68"/>
      <c r="BO46" s="68"/>
      <c r="BP46" s="68"/>
      <c r="BQ46" s="68"/>
      <c r="BR46" s="68"/>
      <c r="BS46" s="68"/>
      <c r="BT46" s="68"/>
      <c r="BU46" s="68"/>
      <c r="BV46" s="68"/>
      <c r="BW46" s="68"/>
      <c r="BX46" s="68"/>
      <c r="BY46" s="68"/>
      <c r="BZ46" s="6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0"/>
      <c r="BM48" s="71"/>
      <c r="BN48" s="71"/>
      <c r="BO48" s="71"/>
      <c r="BP48" s="71"/>
      <c r="BQ48" s="71"/>
      <c r="BR48" s="71"/>
      <c r="BS48" s="71"/>
      <c r="BT48" s="71"/>
      <c r="BU48" s="71"/>
      <c r="BV48" s="71"/>
      <c r="BW48" s="71"/>
      <c r="BX48" s="71"/>
      <c r="BY48" s="71"/>
      <c r="BZ48" s="72"/>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0"/>
      <c r="BM49" s="71"/>
      <c r="BN49" s="71"/>
      <c r="BO49" s="71"/>
      <c r="BP49" s="71"/>
      <c r="BQ49" s="71"/>
      <c r="BR49" s="71"/>
      <c r="BS49" s="71"/>
      <c r="BT49" s="71"/>
      <c r="BU49" s="71"/>
      <c r="BV49" s="71"/>
      <c r="BW49" s="71"/>
      <c r="BX49" s="71"/>
      <c r="BY49" s="71"/>
      <c r="BZ49" s="72"/>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0"/>
      <c r="BM50" s="71"/>
      <c r="BN50" s="71"/>
      <c r="BO50" s="71"/>
      <c r="BP50" s="71"/>
      <c r="BQ50" s="71"/>
      <c r="BR50" s="71"/>
      <c r="BS50" s="71"/>
      <c r="BT50" s="71"/>
      <c r="BU50" s="71"/>
      <c r="BV50" s="71"/>
      <c r="BW50" s="71"/>
      <c r="BX50" s="71"/>
      <c r="BY50" s="71"/>
      <c r="BZ50" s="72"/>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0"/>
      <c r="BM51" s="71"/>
      <c r="BN51" s="71"/>
      <c r="BO51" s="71"/>
      <c r="BP51" s="71"/>
      <c r="BQ51" s="71"/>
      <c r="BR51" s="71"/>
      <c r="BS51" s="71"/>
      <c r="BT51" s="71"/>
      <c r="BU51" s="71"/>
      <c r="BV51" s="71"/>
      <c r="BW51" s="71"/>
      <c r="BX51" s="71"/>
      <c r="BY51" s="71"/>
      <c r="BZ51" s="72"/>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0"/>
      <c r="BM52" s="71"/>
      <c r="BN52" s="71"/>
      <c r="BO52" s="71"/>
      <c r="BP52" s="71"/>
      <c r="BQ52" s="71"/>
      <c r="BR52" s="71"/>
      <c r="BS52" s="71"/>
      <c r="BT52" s="71"/>
      <c r="BU52" s="71"/>
      <c r="BV52" s="71"/>
      <c r="BW52" s="71"/>
      <c r="BX52" s="71"/>
      <c r="BY52" s="71"/>
      <c r="BZ52" s="72"/>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0"/>
      <c r="BM53" s="71"/>
      <c r="BN53" s="71"/>
      <c r="BO53" s="71"/>
      <c r="BP53" s="71"/>
      <c r="BQ53" s="71"/>
      <c r="BR53" s="71"/>
      <c r="BS53" s="71"/>
      <c r="BT53" s="71"/>
      <c r="BU53" s="71"/>
      <c r="BV53" s="71"/>
      <c r="BW53" s="71"/>
      <c r="BX53" s="71"/>
      <c r="BY53" s="71"/>
      <c r="BZ53" s="72"/>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0"/>
      <c r="BM54" s="71"/>
      <c r="BN54" s="71"/>
      <c r="BO54" s="71"/>
      <c r="BP54" s="71"/>
      <c r="BQ54" s="71"/>
      <c r="BR54" s="71"/>
      <c r="BS54" s="71"/>
      <c r="BT54" s="71"/>
      <c r="BU54" s="71"/>
      <c r="BV54" s="71"/>
      <c r="BW54" s="71"/>
      <c r="BX54" s="71"/>
      <c r="BY54" s="71"/>
      <c r="BZ54" s="72"/>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0"/>
      <c r="BM55" s="71"/>
      <c r="BN55" s="71"/>
      <c r="BO55" s="71"/>
      <c r="BP55" s="71"/>
      <c r="BQ55" s="71"/>
      <c r="BR55" s="71"/>
      <c r="BS55" s="71"/>
      <c r="BT55" s="71"/>
      <c r="BU55" s="71"/>
      <c r="BV55" s="71"/>
      <c r="BW55" s="71"/>
      <c r="BX55" s="71"/>
      <c r="BY55" s="71"/>
      <c r="BZ55" s="72"/>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0"/>
      <c r="BM56" s="71"/>
      <c r="BN56" s="71"/>
      <c r="BO56" s="71"/>
      <c r="BP56" s="71"/>
      <c r="BQ56" s="71"/>
      <c r="BR56" s="71"/>
      <c r="BS56" s="71"/>
      <c r="BT56" s="71"/>
      <c r="BU56" s="71"/>
      <c r="BV56" s="71"/>
      <c r="BW56" s="71"/>
      <c r="BX56" s="71"/>
      <c r="BY56" s="71"/>
      <c r="BZ56" s="72"/>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0"/>
      <c r="BM57" s="71"/>
      <c r="BN57" s="71"/>
      <c r="BO57" s="71"/>
      <c r="BP57" s="71"/>
      <c r="BQ57" s="71"/>
      <c r="BR57" s="71"/>
      <c r="BS57" s="71"/>
      <c r="BT57" s="71"/>
      <c r="BU57" s="71"/>
      <c r="BV57" s="71"/>
      <c r="BW57" s="71"/>
      <c r="BX57" s="71"/>
      <c r="BY57" s="71"/>
      <c r="BZ57" s="72"/>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0"/>
      <c r="BM62" s="71"/>
      <c r="BN62" s="71"/>
      <c r="BO62" s="71"/>
      <c r="BP62" s="71"/>
      <c r="BQ62" s="71"/>
      <c r="BR62" s="71"/>
      <c r="BS62" s="71"/>
      <c r="BT62" s="71"/>
      <c r="BU62" s="71"/>
      <c r="BV62" s="71"/>
      <c r="BW62" s="71"/>
      <c r="BX62" s="71"/>
      <c r="BY62" s="71"/>
      <c r="BZ62" s="72"/>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4" t="s">
        <v>29</v>
      </c>
      <c r="BM64" s="65"/>
      <c r="BN64" s="65"/>
      <c r="BO64" s="65"/>
      <c r="BP64" s="65"/>
      <c r="BQ64" s="65"/>
      <c r="BR64" s="65"/>
      <c r="BS64" s="65"/>
      <c r="BT64" s="65"/>
      <c r="BU64" s="65"/>
      <c r="BV64" s="65"/>
      <c r="BW64" s="65"/>
      <c r="BX64" s="65"/>
      <c r="BY64" s="65"/>
      <c r="BZ64" s="6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7"/>
      <c r="BM65" s="68"/>
      <c r="BN65" s="68"/>
      <c r="BO65" s="68"/>
      <c r="BP65" s="68"/>
      <c r="BQ65" s="68"/>
      <c r="BR65" s="68"/>
      <c r="BS65" s="68"/>
      <c r="BT65" s="68"/>
      <c r="BU65" s="68"/>
      <c r="BV65" s="68"/>
      <c r="BW65" s="68"/>
      <c r="BX65" s="68"/>
      <c r="BY65" s="68"/>
      <c r="BZ65" s="6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6" t="s">
        <v>115</v>
      </c>
      <c r="BM66" s="77"/>
      <c r="BN66" s="77"/>
      <c r="BO66" s="77"/>
      <c r="BP66" s="77"/>
      <c r="BQ66" s="77"/>
      <c r="BR66" s="77"/>
      <c r="BS66" s="77"/>
      <c r="BT66" s="77"/>
      <c r="BU66" s="77"/>
      <c r="BV66" s="77"/>
      <c r="BW66" s="77"/>
      <c r="BX66" s="77"/>
      <c r="BY66" s="77"/>
      <c r="BZ66" s="7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6"/>
      <c r="BM67" s="77"/>
      <c r="BN67" s="77"/>
      <c r="BO67" s="77"/>
      <c r="BP67" s="77"/>
      <c r="BQ67" s="77"/>
      <c r="BR67" s="77"/>
      <c r="BS67" s="77"/>
      <c r="BT67" s="77"/>
      <c r="BU67" s="77"/>
      <c r="BV67" s="77"/>
      <c r="BW67" s="77"/>
      <c r="BX67" s="77"/>
      <c r="BY67" s="77"/>
      <c r="BZ67" s="7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6"/>
      <c r="BM68" s="77"/>
      <c r="BN68" s="77"/>
      <c r="BO68" s="77"/>
      <c r="BP68" s="77"/>
      <c r="BQ68" s="77"/>
      <c r="BR68" s="77"/>
      <c r="BS68" s="77"/>
      <c r="BT68" s="77"/>
      <c r="BU68" s="77"/>
      <c r="BV68" s="77"/>
      <c r="BW68" s="77"/>
      <c r="BX68" s="77"/>
      <c r="BY68" s="77"/>
      <c r="BZ68" s="7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6"/>
      <c r="BM69" s="77"/>
      <c r="BN69" s="77"/>
      <c r="BO69" s="77"/>
      <c r="BP69" s="77"/>
      <c r="BQ69" s="77"/>
      <c r="BR69" s="77"/>
      <c r="BS69" s="77"/>
      <c r="BT69" s="77"/>
      <c r="BU69" s="77"/>
      <c r="BV69" s="77"/>
      <c r="BW69" s="77"/>
      <c r="BX69" s="77"/>
      <c r="BY69" s="77"/>
      <c r="BZ69" s="7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6"/>
      <c r="BM70" s="77"/>
      <c r="BN70" s="77"/>
      <c r="BO70" s="77"/>
      <c r="BP70" s="77"/>
      <c r="BQ70" s="77"/>
      <c r="BR70" s="77"/>
      <c r="BS70" s="77"/>
      <c r="BT70" s="77"/>
      <c r="BU70" s="77"/>
      <c r="BV70" s="77"/>
      <c r="BW70" s="77"/>
      <c r="BX70" s="77"/>
      <c r="BY70" s="77"/>
      <c r="BZ70" s="7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6"/>
      <c r="BM71" s="77"/>
      <c r="BN71" s="77"/>
      <c r="BO71" s="77"/>
      <c r="BP71" s="77"/>
      <c r="BQ71" s="77"/>
      <c r="BR71" s="77"/>
      <c r="BS71" s="77"/>
      <c r="BT71" s="77"/>
      <c r="BU71" s="77"/>
      <c r="BV71" s="77"/>
      <c r="BW71" s="77"/>
      <c r="BX71" s="77"/>
      <c r="BY71" s="77"/>
      <c r="BZ71" s="7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6"/>
      <c r="BM72" s="77"/>
      <c r="BN72" s="77"/>
      <c r="BO72" s="77"/>
      <c r="BP72" s="77"/>
      <c r="BQ72" s="77"/>
      <c r="BR72" s="77"/>
      <c r="BS72" s="77"/>
      <c r="BT72" s="77"/>
      <c r="BU72" s="77"/>
      <c r="BV72" s="77"/>
      <c r="BW72" s="77"/>
      <c r="BX72" s="77"/>
      <c r="BY72" s="77"/>
      <c r="BZ72" s="7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6"/>
      <c r="BM73" s="77"/>
      <c r="BN73" s="77"/>
      <c r="BO73" s="77"/>
      <c r="BP73" s="77"/>
      <c r="BQ73" s="77"/>
      <c r="BR73" s="77"/>
      <c r="BS73" s="77"/>
      <c r="BT73" s="77"/>
      <c r="BU73" s="77"/>
      <c r="BV73" s="77"/>
      <c r="BW73" s="77"/>
      <c r="BX73" s="77"/>
      <c r="BY73" s="77"/>
      <c r="BZ73" s="7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6"/>
      <c r="BM74" s="77"/>
      <c r="BN74" s="77"/>
      <c r="BO74" s="77"/>
      <c r="BP74" s="77"/>
      <c r="BQ74" s="77"/>
      <c r="BR74" s="77"/>
      <c r="BS74" s="77"/>
      <c r="BT74" s="77"/>
      <c r="BU74" s="77"/>
      <c r="BV74" s="77"/>
      <c r="BW74" s="77"/>
      <c r="BX74" s="77"/>
      <c r="BY74" s="77"/>
      <c r="BZ74" s="7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6"/>
      <c r="BM75" s="77"/>
      <c r="BN75" s="77"/>
      <c r="BO75" s="77"/>
      <c r="BP75" s="77"/>
      <c r="BQ75" s="77"/>
      <c r="BR75" s="77"/>
      <c r="BS75" s="77"/>
      <c r="BT75" s="77"/>
      <c r="BU75" s="77"/>
      <c r="BV75" s="77"/>
      <c r="BW75" s="77"/>
      <c r="BX75" s="77"/>
      <c r="BY75" s="77"/>
      <c r="BZ75" s="7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6"/>
      <c r="BM76" s="77"/>
      <c r="BN76" s="77"/>
      <c r="BO76" s="77"/>
      <c r="BP76" s="77"/>
      <c r="BQ76" s="77"/>
      <c r="BR76" s="77"/>
      <c r="BS76" s="77"/>
      <c r="BT76" s="77"/>
      <c r="BU76" s="77"/>
      <c r="BV76" s="77"/>
      <c r="BW76" s="77"/>
      <c r="BX76" s="77"/>
      <c r="BY76" s="77"/>
      <c r="BZ76" s="7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6"/>
      <c r="BM77" s="77"/>
      <c r="BN77" s="77"/>
      <c r="BO77" s="77"/>
      <c r="BP77" s="77"/>
      <c r="BQ77" s="77"/>
      <c r="BR77" s="77"/>
      <c r="BS77" s="77"/>
      <c r="BT77" s="77"/>
      <c r="BU77" s="77"/>
      <c r="BV77" s="77"/>
      <c r="BW77" s="77"/>
      <c r="BX77" s="77"/>
      <c r="BY77" s="77"/>
      <c r="BZ77" s="7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6"/>
      <c r="BM78" s="77"/>
      <c r="BN78" s="77"/>
      <c r="BO78" s="77"/>
      <c r="BP78" s="77"/>
      <c r="BQ78" s="77"/>
      <c r="BR78" s="77"/>
      <c r="BS78" s="77"/>
      <c r="BT78" s="77"/>
      <c r="BU78" s="77"/>
      <c r="BV78" s="77"/>
      <c r="BW78" s="77"/>
      <c r="BX78" s="77"/>
      <c r="BY78" s="77"/>
      <c r="BZ78" s="78"/>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6"/>
      <c r="BM79" s="77"/>
      <c r="BN79" s="77"/>
      <c r="BO79" s="77"/>
      <c r="BP79" s="77"/>
      <c r="BQ79" s="77"/>
      <c r="BR79" s="77"/>
      <c r="BS79" s="77"/>
      <c r="BT79" s="77"/>
      <c r="BU79" s="77"/>
      <c r="BV79" s="77"/>
      <c r="BW79" s="77"/>
      <c r="BX79" s="77"/>
      <c r="BY79" s="77"/>
      <c r="BZ79" s="78"/>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6"/>
      <c r="BM80" s="77"/>
      <c r="BN80" s="77"/>
      <c r="BO80" s="77"/>
      <c r="BP80" s="77"/>
      <c r="BQ80" s="77"/>
      <c r="BR80" s="77"/>
      <c r="BS80" s="77"/>
      <c r="BT80" s="77"/>
      <c r="BU80" s="77"/>
      <c r="BV80" s="77"/>
      <c r="BW80" s="77"/>
      <c r="BX80" s="77"/>
      <c r="BY80" s="77"/>
      <c r="BZ80" s="78"/>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6"/>
      <c r="BM81" s="77"/>
      <c r="BN81" s="77"/>
      <c r="BO81" s="77"/>
      <c r="BP81" s="77"/>
      <c r="BQ81" s="77"/>
      <c r="BR81" s="77"/>
      <c r="BS81" s="77"/>
      <c r="BT81" s="77"/>
      <c r="BU81" s="77"/>
      <c r="BV81" s="77"/>
      <c r="BW81" s="77"/>
      <c r="BX81" s="77"/>
      <c r="BY81" s="77"/>
      <c r="BZ81" s="78"/>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CKszkPxse1M3o9RjwQfU/SL1CNa38skrxr/56wDDuJBXyj1ZafV7VFKMQa122oDOKvf48LPhc6MLkQVrbZ9BPw==" saltValue="ljVHXcsAxN0SX66yp6LGZQ==" spinCount="100000" sheet="1" objects="1" scenarios="1" formatCells="0" formatColumns="0" formatRows="0"/>
  <mergeCells count="46">
    <mergeCell ref="B14:BJ15"/>
    <mergeCell ref="BL14:BZ15"/>
    <mergeCell ref="BL45:BZ46"/>
    <mergeCell ref="BL16:BZ44"/>
    <mergeCell ref="BL66:BZ82"/>
    <mergeCell ref="BL47:BZ63"/>
    <mergeCell ref="B60:BJ61"/>
    <mergeCell ref="BL64:BZ65"/>
    <mergeCell ref="BB9:BI9"/>
    <mergeCell ref="BL9:BM9"/>
    <mergeCell ref="B10:H10"/>
    <mergeCell ref="I10:O10"/>
    <mergeCell ref="P10:V10"/>
    <mergeCell ref="W10:AC10"/>
    <mergeCell ref="AD10:AJ10"/>
    <mergeCell ref="AL10:AS10"/>
    <mergeCell ref="AT10:BA10"/>
    <mergeCell ref="BB10:BI10"/>
    <mergeCell ref="BL10:BM10"/>
    <mergeCell ref="BL11:BZ13"/>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62049</v>
      </c>
      <c r="D6" s="33">
        <f t="shared" si="3"/>
        <v>46</v>
      </c>
      <c r="E6" s="33">
        <f t="shared" si="3"/>
        <v>17</v>
      </c>
      <c r="F6" s="33">
        <f t="shared" si="3"/>
        <v>4</v>
      </c>
      <c r="G6" s="33">
        <f t="shared" si="3"/>
        <v>0</v>
      </c>
      <c r="H6" s="33" t="str">
        <f t="shared" si="3"/>
        <v>山形県　酒田市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67.25</v>
      </c>
      <c r="P6" s="34">
        <f t="shared" si="3"/>
        <v>4.04</v>
      </c>
      <c r="Q6" s="34">
        <f t="shared" si="3"/>
        <v>101.2</v>
      </c>
      <c r="R6" s="34">
        <f t="shared" si="3"/>
        <v>4125</v>
      </c>
      <c r="S6" s="34">
        <f t="shared" si="3"/>
        <v>101331</v>
      </c>
      <c r="T6" s="34">
        <f t="shared" si="3"/>
        <v>602.97</v>
      </c>
      <c r="U6" s="34">
        <f t="shared" si="3"/>
        <v>168.05</v>
      </c>
      <c r="V6" s="34">
        <f t="shared" si="3"/>
        <v>4073</v>
      </c>
      <c r="W6" s="34">
        <f t="shared" si="3"/>
        <v>1.85</v>
      </c>
      <c r="X6" s="34">
        <f t="shared" si="3"/>
        <v>2201.62</v>
      </c>
      <c r="Y6" s="35" t="str">
        <f>IF(Y7="",NA(),Y7)</f>
        <v>-</v>
      </c>
      <c r="Z6" s="35" t="str">
        <f t="shared" ref="Z6:AH6" si="4">IF(Z7="",NA(),Z7)</f>
        <v>-</v>
      </c>
      <c r="AA6" s="35">
        <f t="shared" si="4"/>
        <v>88.25</v>
      </c>
      <c r="AB6" s="35">
        <f t="shared" si="4"/>
        <v>100.85</v>
      </c>
      <c r="AC6" s="35">
        <f t="shared" si="4"/>
        <v>100.93</v>
      </c>
      <c r="AD6" s="35" t="str">
        <f t="shared" si="4"/>
        <v>-</v>
      </c>
      <c r="AE6" s="35" t="str">
        <f t="shared" si="4"/>
        <v>-</v>
      </c>
      <c r="AF6" s="35">
        <f t="shared" si="4"/>
        <v>102.13</v>
      </c>
      <c r="AG6" s="35">
        <f t="shared" si="4"/>
        <v>101.72</v>
      </c>
      <c r="AH6" s="35">
        <f t="shared" si="4"/>
        <v>102.73</v>
      </c>
      <c r="AI6" s="34" t="str">
        <f>IF(AI7="","",IF(AI7="-","【-】","【"&amp;SUBSTITUTE(TEXT(AI7,"#,##0.00"),"-","△")&amp;"】"))</f>
        <v>【102.87】</v>
      </c>
      <c r="AJ6" s="35" t="str">
        <f>IF(AJ7="",NA(),AJ7)</f>
        <v>-</v>
      </c>
      <c r="AK6" s="35" t="str">
        <f t="shared" ref="AK6:AS6" si="5">IF(AK7="",NA(),AK7)</f>
        <v>-</v>
      </c>
      <c r="AL6" s="35">
        <f t="shared" si="5"/>
        <v>42.09</v>
      </c>
      <c r="AM6" s="35">
        <f t="shared" si="5"/>
        <v>41.42</v>
      </c>
      <c r="AN6" s="35">
        <f t="shared" si="5"/>
        <v>39.56</v>
      </c>
      <c r="AO6" s="35" t="str">
        <f t="shared" si="5"/>
        <v>-</v>
      </c>
      <c r="AP6" s="35" t="str">
        <f t="shared" si="5"/>
        <v>-</v>
      </c>
      <c r="AQ6" s="35">
        <f t="shared" si="5"/>
        <v>109.51</v>
      </c>
      <c r="AR6" s="35">
        <f t="shared" si="5"/>
        <v>112.88</v>
      </c>
      <c r="AS6" s="35">
        <f t="shared" si="5"/>
        <v>94.97</v>
      </c>
      <c r="AT6" s="34" t="str">
        <f>IF(AT7="","",IF(AT7="-","【-】","【"&amp;SUBSTITUTE(TEXT(AT7,"#,##0.00"),"-","△")&amp;"】"))</f>
        <v>【76.63】</v>
      </c>
      <c r="AU6" s="35" t="str">
        <f>IF(AU7="",NA(),AU7)</f>
        <v>-</v>
      </c>
      <c r="AV6" s="35" t="str">
        <f t="shared" ref="AV6:BD6" si="6">IF(AV7="",NA(),AV7)</f>
        <v>-</v>
      </c>
      <c r="AW6" s="35">
        <f t="shared" si="6"/>
        <v>65.14</v>
      </c>
      <c r="AX6" s="35">
        <f t="shared" si="6"/>
        <v>93.56</v>
      </c>
      <c r="AY6" s="35">
        <f t="shared" si="6"/>
        <v>116.16</v>
      </c>
      <c r="AZ6" s="35" t="str">
        <f t="shared" si="6"/>
        <v>-</v>
      </c>
      <c r="BA6" s="35" t="str">
        <f t="shared" si="6"/>
        <v>-</v>
      </c>
      <c r="BB6" s="35">
        <f t="shared" si="6"/>
        <v>47.44</v>
      </c>
      <c r="BC6" s="35">
        <f t="shared" si="6"/>
        <v>49.18</v>
      </c>
      <c r="BD6" s="35">
        <f t="shared" si="6"/>
        <v>47.72</v>
      </c>
      <c r="BE6" s="34" t="str">
        <f>IF(BE7="","",IF(BE7="-","【-】","【"&amp;SUBSTITUTE(TEXT(BE7,"#,##0.00"),"-","△")&amp;"】"))</f>
        <v>【49.61】</v>
      </c>
      <c r="BF6" s="35" t="str">
        <f>IF(BF7="",NA(),BF7)</f>
        <v>-</v>
      </c>
      <c r="BG6" s="35" t="str">
        <f t="shared" ref="BG6:BO6" si="7">IF(BG7="",NA(),BG7)</f>
        <v>-</v>
      </c>
      <c r="BH6" s="35">
        <f t="shared" si="7"/>
        <v>2129.61</v>
      </c>
      <c r="BI6" s="35">
        <f t="shared" si="7"/>
        <v>1992.39</v>
      </c>
      <c r="BJ6" s="35">
        <f t="shared" si="7"/>
        <v>1876.73</v>
      </c>
      <c r="BK6" s="35" t="str">
        <f t="shared" si="7"/>
        <v>-</v>
      </c>
      <c r="BL6" s="35" t="str">
        <f t="shared" si="7"/>
        <v>-</v>
      </c>
      <c r="BM6" s="35">
        <f t="shared" si="7"/>
        <v>1243.71</v>
      </c>
      <c r="BN6" s="35">
        <f t="shared" si="7"/>
        <v>1194.1500000000001</v>
      </c>
      <c r="BO6" s="35">
        <f t="shared" si="7"/>
        <v>1206.79</v>
      </c>
      <c r="BP6" s="34" t="str">
        <f>IF(BP7="","",IF(BP7="-","【-】","【"&amp;SUBSTITUTE(TEXT(BP7,"#,##0.00"),"-","△")&amp;"】"))</f>
        <v>【1,218.70】</v>
      </c>
      <c r="BQ6" s="35" t="str">
        <f>IF(BQ7="",NA(),BQ7)</f>
        <v>-</v>
      </c>
      <c r="BR6" s="35" t="str">
        <f t="shared" ref="BR6:BZ6" si="8">IF(BR7="",NA(),BR7)</f>
        <v>-</v>
      </c>
      <c r="BS6" s="35">
        <f t="shared" si="8"/>
        <v>100</v>
      </c>
      <c r="BT6" s="35">
        <f t="shared" si="8"/>
        <v>100</v>
      </c>
      <c r="BU6" s="35">
        <f t="shared" si="8"/>
        <v>100</v>
      </c>
      <c r="BV6" s="35" t="str">
        <f t="shared" si="8"/>
        <v>-</v>
      </c>
      <c r="BW6" s="35" t="str">
        <f t="shared" si="8"/>
        <v>-</v>
      </c>
      <c r="BX6" s="35">
        <f t="shared" si="8"/>
        <v>74.3</v>
      </c>
      <c r="BY6" s="35">
        <f t="shared" si="8"/>
        <v>72.260000000000005</v>
      </c>
      <c r="BZ6" s="35">
        <f t="shared" si="8"/>
        <v>71.84</v>
      </c>
      <c r="CA6" s="34" t="str">
        <f>IF(CA7="","",IF(CA7="-","【-】","【"&amp;SUBSTITUTE(TEXT(CA7,"#,##0.00"),"-","△")&amp;"】"))</f>
        <v>【74.17】</v>
      </c>
      <c r="CB6" s="35" t="str">
        <f>IF(CB7="",NA(),CB7)</f>
        <v>-</v>
      </c>
      <c r="CC6" s="35" t="str">
        <f t="shared" ref="CC6:CK6" si="9">IF(CC7="",NA(),CC7)</f>
        <v>-</v>
      </c>
      <c r="CD6" s="35">
        <f t="shared" si="9"/>
        <v>203.71</v>
      </c>
      <c r="CE6" s="35">
        <f t="shared" si="9"/>
        <v>204.4</v>
      </c>
      <c r="CF6" s="35">
        <f t="shared" si="9"/>
        <v>204.71</v>
      </c>
      <c r="CG6" s="35" t="str">
        <f t="shared" si="9"/>
        <v>-</v>
      </c>
      <c r="CH6" s="35" t="str">
        <f t="shared" si="9"/>
        <v>-</v>
      </c>
      <c r="CI6" s="35">
        <f t="shared" si="9"/>
        <v>221.81</v>
      </c>
      <c r="CJ6" s="35">
        <f t="shared" si="9"/>
        <v>230.02</v>
      </c>
      <c r="CK6" s="35">
        <f t="shared" si="9"/>
        <v>228.47</v>
      </c>
      <c r="CL6" s="34" t="str">
        <f>IF(CL7="","",IF(CL7="-","【-】","【"&amp;SUBSTITUTE(TEXT(CL7,"#,##0.00"),"-","△")&amp;"】"))</f>
        <v>【218.56】</v>
      </c>
      <c r="CM6" s="35" t="str">
        <f>IF(CM7="",NA(),CM7)</f>
        <v>-</v>
      </c>
      <c r="CN6" s="35" t="str">
        <f t="shared" ref="CN6:CV6" si="10">IF(CN7="",NA(),CN7)</f>
        <v>-</v>
      </c>
      <c r="CO6" s="35">
        <f t="shared" si="10"/>
        <v>34.71</v>
      </c>
      <c r="CP6" s="35">
        <f t="shared" si="10"/>
        <v>33.79</v>
      </c>
      <c r="CQ6" s="35">
        <f t="shared" si="10"/>
        <v>32.71</v>
      </c>
      <c r="CR6" s="35" t="str">
        <f t="shared" si="10"/>
        <v>-</v>
      </c>
      <c r="CS6" s="35" t="str">
        <f t="shared" si="10"/>
        <v>-</v>
      </c>
      <c r="CT6" s="35">
        <f t="shared" si="10"/>
        <v>43.36</v>
      </c>
      <c r="CU6" s="35">
        <f t="shared" si="10"/>
        <v>42.56</v>
      </c>
      <c r="CV6" s="35">
        <f t="shared" si="10"/>
        <v>42.47</v>
      </c>
      <c r="CW6" s="34" t="str">
        <f>IF(CW7="","",IF(CW7="-","【-】","【"&amp;SUBSTITUTE(TEXT(CW7,"#,##0.00"),"-","△")&amp;"】"))</f>
        <v>【42.86】</v>
      </c>
      <c r="CX6" s="35" t="str">
        <f>IF(CX7="",NA(),CX7)</f>
        <v>-</v>
      </c>
      <c r="CY6" s="35" t="str">
        <f t="shared" ref="CY6:DG6" si="11">IF(CY7="",NA(),CY7)</f>
        <v>-</v>
      </c>
      <c r="CZ6" s="35">
        <f t="shared" si="11"/>
        <v>83.55</v>
      </c>
      <c r="DA6" s="35">
        <f t="shared" si="11"/>
        <v>84.39</v>
      </c>
      <c r="DB6" s="35">
        <f t="shared" si="11"/>
        <v>85.61</v>
      </c>
      <c r="DC6" s="35" t="str">
        <f t="shared" si="11"/>
        <v>-</v>
      </c>
      <c r="DD6" s="35" t="str">
        <f t="shared" si="11"/>
        <v>-</v>
      </c>
      <c r="DE6" s="35">
        <f t="shared" si="11"/>
        <v>83.06</v>
      </c>
      <c r="DF6" s="35">
        <f t="shared" si="11"/>
        <v>83.32</v>
      </c>
      <c r="DG6" s="35">
        <f t="shared" si="11"/>
        <v>83.75</v>
      </c>
      <c r="DH6" s="34" t="str">
        <f>IF(DH7="","",IF(DH7="-","【-】","【"&amp;SUBSTITUTE(TEXT(DH7,"#,##0.00"),"-","△")&amp;"】"))</f>
        <v>【84.20】</v>
      </c>
      <c r="DI6" s="35" t="str">
        <f>IF(DI7="",NA(),DI7)</f>
        <v>-</v>
      </c>
      <c r="DJ6" s="35" t="str">
        <f t="shared" ref="DJ6:DR6" si="12">IF(DJ7="",NA(),DJ7)</f>
        <v>-</v>
      </c>
      <c r="DK6" s="35">
        <f t="shared" si="12"/>
        <v>4.5199999999999996</v>
      </c>
      <c r="DL6" s="35">
        <f t="shared" si="12"/>
        <v>7.84</v>
      </c>
      <c r="DM6" s="35">
        <f t="shared" si="12"/>
        <v>11.01</v>
      </c>
      <c r="DN6" s="35" t="str">
        <f t="shared" si="12"/>
        <v>-</v>
      </c>
      <c r="DO6" s="35" t="str">
        <f t="shared" si="12"/>
        <v>-</v>
      </c>
      <c r="DP6" s="35">
        <f t="shared" si="12"/>
        <v>23.93</v>
      </c>
      <c r="DQ6" s="35">
        <f t="shared" si="12"/>
        <v>24.68</v>
      </c>
      <c r="DR6" s="35">
        <f t="shared" si="12"/>
        <v>24.68</v>
      </c>
      <c r="DS6" s="34" t="str">
        <f>IF(DS7="","",IF(DS7="-","【-】","【"&amp;SUBSTITUTE(TEXT(DS7,"#,##0.00"),"-","△")&amp;"】"))</f>
        <v>【25.37】</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5">
        <f t="shared" si="13"/>
        <v>0.01</v>
      </c>
      <c r="EC6" s="35">
        <f t="shared" si="13"/>
        <v>8.6199999999999992</v>
      </c>
      <c r="ED6" s="34" t="str">
        <f>IF(ED7="","",IF(ED7="-","【-】","【"&amp;SUBSTITUTE(TEXT(ED7,"#,##0.00"),"-","△")&amp;"】"))</f>
        <v>【6.20】</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0.09</v>
      </c>
      <c r="EM6" s="35">
        <f t="shared" si="14"/>
        <v>0.13</v>
      </c>
      <c r="EN6" s="35">
        <f t="shared" si="14"/>
        <v>0.36</v>
      </c>
      <c r="EO6" s="34" t="str">
        <f>IF(EO7="","",IF(EO7="-","【-】","【"&amp;SUBSTITUTE(TEXT(EO7,"#,##0.00"),"-","△")&amp;"】"))</f>
        <v>【0.28】</v>
      </c>
    </row>
    <row r="7" spans="1:148" s="36" customFormat="1" x14ac:dyDescent="0.15">
      <c r="A7" s="28"/>
      <c r="B7" s="37">
        <v>2019</v>
      </c>
      <c r="C7" s="37">
        <v>62049</v>
      </c>
      <c r="D7" s="37">
        <v>46</v>
      </c>
      <c r="E7" s="37">
        <v>17</v>
      </c>
      <c r="F7" s="37">
        <v>4</v>
      </c>
      <c r="G7" s="37">
        <v>0</v>
      </c>
      <c r="H7" s="37" t="s">
        <v>96</v>
      </c>
      <c r="I7" s="37" t="s">
        <v>97</v>
      </c>
      <c r="J7" s="37" t="s">
        <v>98</v>
      </c>
      <c r="K7" s="37" t="s">
        <v>99</v>
      </c>
      <c r="L7" s="37" t="s">
        <v>100</v>
      </c>
      <c r="M7" s="37" t="s">
        <v>101</v>
      </c>
      <c r="N7" s="38" t="s">
        <v>102</v>
      </c>
      <c r="O7" s="38">
        <v>67.25</v>
      </c>
      <c r="P7" s="38">
        <v>4.04</v>
      </c>
      <c r="Q7" s="38">
        <v>101.2</v>
      </c>
      <c r="R7" s="38">
        <v>4125</v>
      </c>
      <c r="S7" s="38">
        <v>101331</v>
      </c>
      <c r="T7" s="38">
        <v>602.97</v>
      </c>
      <c r="U7" s="38">
        <v>168.05</v>
      </c>
      <c r="V7" s="38">
        <v>4073</v>
      </c>
      <c r="W7" s="38">
        <v>1.85</v>
      </c>
      <c r="X7" s="38">
        <v>2201.62</v>
      </c>
      <c r="Y7" s="38" t="s">
        <v>102</v>
      </c>
      <c r="Z7" s="38" t="s">
        <v>102</v>
      </c>
      <c r="AA7" s="38">
        <v>88.25</v>
      </c>
      <c r="AB7" s="38">
        <v>100.85</v>
      </c>
      <c r="AC7" s="38">
        <v>100.93</v>
      </c>
      <c r="AD7" s="38" t="s">
        <v>102</v>
      </c>
      <c r="AE7" s="38" t="s">
        <v>102</v>
      </c>
      <c r="AF7" s="38">
        <v>102.13</v>
      </c>
      <c r="AG7" s="38">
        <v>101.72</v>
      </c>
      <c r="AH7" s="38">
        <v>102.73</v>
      </c>
      <c r="AI7" s="38">
        <v>102.87</v>
      </c>
      <c r="AJ7" s="38" t="s">
        <v>102</v>
      </c>
      <c r="AK7" s="38" t="s">
        <v>102</v>
      </c>
      <c r="AL7" s="38">
        <v>42.09</v>
      </c>
      <c r="AM7" s="38">
        <v>41.42</v>
      </c>
      <c r="AN7" s="38">
        <v>39.56</v>
      </c>
      <c r="AO7" s="38" t="s">
        <v>102</v>
      </c>
      <c r="AP7" s="38" t="s">
        <v>102</v>
      </c>
      <c r="AQ7" s="38">
        <v>109.51</v>
      </c>
      <c r="AR7" s="38">
        <v>112.88</v>
      </c>
      <c r="AS7" s="38">
        <v>94.97</v>
      </c>
      <c r="AT7" s="38">
        <v>76.63</v>
      </c>
      <c r="AU7" s="38" t="s">
        <v>102</v>
      </c>
      <c r="AV7" s="38" t="s">
        <v>102</v>
      </c>
      <c r="AW7" s="38">
        <v>65.14</v>
      </c>
      <c r="AX7" s="38">
        <v>93.56</v>
      </c>
      <c r="AY7" s="38">
        <v>116.16</v>
      </c>
      <c r="AZ7" s="38" t="s">
        <v>102</v>
      </c>
      <c r="BA7" s="38" t="s">
        <v>102</v>
      </c>
      <c r="BB7" s="38">
        <v>47.44</v>
      </c>
      <c r="BC7" s="38">
        <v>49.18</v>
      </c>
      <c r="BD7" s="38">
        <v>47.72</v>
      </c>
      <c r="BE7" s="38">
        <v>49.61</v>
      </c>
      <c r="BF7" s="38" t="s">
        <v>102</v>
      </c>
      <c r="BG7" s="38" t="s">
        <v>102</v>
      </c>
      <c r="BH7" s="38">
        <v>2129.61</v>
      </c>
      <c r="BI7" s="38">
        <v>1992.39</v>
      </c>
      <c r="BJ7" s="38">
        <v>1876.73</v>
      </c>
      <c r="BK7" s="38" t="s">
        <v>102</v>
      </c>
      <c r="BL7" s="38" t="s">
        <v>102</v>
      </c>
      <c r="BM7" s="38">
        <v>1243.71</v>
      </c>
      <c r="BN7" s="38">
        <v>1194.1500000000001</v>
      </c>
      <c r="BO7" s="38">
        <v>1206.79</v>
      </c>
      <c r="BP7" s="38">
        <v>1218.7</v>
      </c>
      <c r="BQ7" s="38" t="s">
        <v>102</v>
      </c>
      <c r="BR7" s="38" t="s">
        <v>102</v>
      </c>
      <c r="BS7" s="38">
        <v>100</v>
      </c>
      <c r="BT7" s="38">
        <v>100</v>
      </c>
      <c r="BU7" s="38">
        <v>100</v>
      </c>
      <c r="BV7" s="38" t="s">
        <v>102</v>
      </c>
      <c r="BW7" s="38" t="s">
        <v>102</v>
      </c>
      <c r="BX7" s="38">
        <v>74.3</v>
      </c>
      <c r="BY7" s="38">
        <v>72.260000000000005</v>
      </c>
      <c r="BZ7" s="38">
        <v>71.84</v>
      </c>
      <c r="CA7" s="38">
        <v>74.17</v>
      </c>
      <c r="CB7" s="38" t="s">
        <v>102</v>
      </c>
      <c r="CC7" s="38" t="s">
        <v>102</v>
      </c>
      <c r="CD7" s="38">
        <v>203.71</v>
      </c>
      <c r="CE7" s="38">
        <v>204.4</v>
      </c>
      <c r="CF7" s="38">
        <v>204.71</v>
      </c>
      <c r="CG7" s="38" t="s">
        <v>102</v>
      </c>
      <c r="CH7" s="38" t="s">
        <v>102</v>
      </c>
      <c r="CI7" s="38">
        <v>221.81</v>
      </c>
      <c r="CJ7" s="38">
        <v>230.02</v>
      </c>
      <c r="CK7" s="38">
        <v>228.47</v>
      </c>
      <c r="CL7" s="38">
        <v>218.56</v>
      </c>
      <c r="CM7" s="38" t="s">
        <v>102</v>
      </c>
      <c r="CN7" s="38" t="s">
        <v>102</v>
      </c>
      <c r="CO7" s="38">
        <v>34.71</v>
      </c>
      <c r="CP7" s="38">
        <v>33.79</v>
      </c>
      <c r="CQ7" s="38">
        <v>32.71</v>
      </c>
      <c r="CR7" s="38" t="s">
        <v>102</v>
      </c>
      <c r="CS7" s="38" t="s">
        <v>102</v>
      </c>
      <c r="CT7" s="38">
        <v>43.36</v>
      </c>
      <c r="CU7" s="38">
        <v>42.56</v>
      </c>
      <c r="CV7" s="38">
        <v>42.47</v>
      </c>
      <c r="CW7" s="38">
        <v>42.86</v>
      </c>
      <c r="CX7" s="38" t="s">
        <v>102</v>
      </c>
      <c r="CY7" s="38" t="s">
        <v>102</v>
      </c>
      <c r="CZ7" s="38">
        <v>83.55</v>
      </c>
      <c r="DA7" s="38">
        <v>84.39</v>
      </c>
      <c r="DB7" s="38">
        <v>85.61</v>
      </c>
      <c r="DC7" s="38" t="s">
        <v>102</v>
      </c>
      <c r="DD7" s="38" t="s">
        <v>102</v>
      </c>
      <c r="DE7" s="38">
        <v>83.06</v>
      </c>
      <c r="DF7" s="38">
        <v>83.32</v>
      </c>
      <c r="DG7" s="38">
        <v>83.75</v>
      </c>
      <c r="DH7" s="38">
        <v>84.2</v>
      </c>
      <c r="DI7" s="38" t="s">
        <v>102</v>
      </c>
      <c r="DJ7" s="38" t="s">
        <v>102</v>
      </c>
      <c r="DK7" s="38">
        <v>4.5199999999999996</v>
      </c>
      <c r="DL7" s="38">
        <v>7.84</v>
      </c>
      <c r="DM7" s="38">
        <v>11.01</v>
      </c>
      <c r="DN7" s="38" t="s">
        <v>102</v>
      </c>
      <c r="DO7" s="38" t="s">
        <v>102</v>
      </c>
      <c r="DP7" s="38">
        <v>23.93</v>
      </c>
      <c r="DQ7" s="38">
        <v>24.68</v>
      </c>
      <c r="DR7" s="38">
        <v>24.68</v>
      </c>
      <c r="DS7" s="38">
        <v>25.37</v>
      </c>
      <c r="DT7" s="38" t="s">
        <v>102</v>
      </c>
      <c r="DU7" s="38" t="s">
        <v>102</v>
      </c>
      <c r="DV7" s="38">
        <v>0</v>
      </c>
      <c r="DW7" s="38">
        <v>0</v>
      </c>
      <c r="DX7" s="38">
        <v>0</v>
      </c>
      <c r="DY7" s="38" t="s">
        <v>102</v>
      </c>
      <c r="DZ7" s="38" t="s">
        <v>102</v>
      </c>
      <c r="EA7" s="38">
        <v>0</v>
      </c>
      <c r="EB7" s="38">
        <v>0.01</v>
      </c>
      <c r="EC7" s="38">
        <v>8.6199999999999992</v>
      </c>
      <c r="ED7" s="38">
        <v>6.2</v>
      </c>
      <c r="EE7" s="38" t="s">
        <v>102</v>
      </c>
      <c r="EF7" s="38" t="s">
        <v>102</v>
      </c>
      <c r="EG7" s="38">
        <v>0</v>
      </c>
      <c r="EH7" s="38">
        <v>0</v>
      </c>
      <c r="EI7" s="38">
        <v>0</v>
      </c>
      <c r="EJ7" s="38" t="s">
        <v>102</v>
      </c>
      <c r="EK7" s="38" t="s">
        <v>102</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2021-01-20T06:51:07Z</cp:lastPrinted>
  <dcterms:created xsi:type="dcterms:W3CDTF">2020-12-04T02:31:55Z</dcterms:created>
  <dcterms:modified xsi:type="dcterms:W3CDTF">2021-01-22T08:35:25Z</dcterms:modified>
  <cp:category/>
</cp:coreProperties>
</file>