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h010157\d\New_R\02　公営企業\02　公営企業決算統計\00　総括\R3\03_経営比較分析表\20220105_公営企業に係る経営比較分析表（令和２年度決算）の分析等について\03 経営比較分析表の公表\08_★完成版★（HPアップロード用）\02_下水道事業\r02keiei_36gesui\"/>
    </mc:Choice>
  </mc:AlternateContent>
  <workbookProtection workbookAlgorithmName="SHA-512" workbookHashValue="ATt15Xw0R8e9qL4uArE2TjxY1Dfj6jN4XILs+nykhmQmcsHwTFBUL9k2FBnCzHBA1NV3Z651ekIL4FFYMtRQGg==" workbookSaltValue="+4ucKBDibzmtPPU9s0pxGA==" workbookSpinCount="100000" lockStructure="1"/>
  <bookViews>
    <workbookView xWindow="-120" yWindow="-120" windowWidth="20730" windowHeight="1176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AD10" i="4" s="1"/>
  <c r="Q6" i="5"/>
  <c r="P6" i="5"/>
  <c r="O6" i="5"/>
  <c r="I10" i="4" s="1"/>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W10" i="4"/>
  <c r="P10" i="4"/>
  <c r="BB8" i="4"/>
  <c r="AT8" i="4"/>
  <c r="AD8" i="4"/>
  <c r="W8" i="4"/>
  <c r="P8" i="4"/>
  <c r="I8" i="4"/>
  <c r="B8" i="4"/>
  <c r="B6" i="4"/>
</calcChain>
</file>

<file path=xl/sharedStrings.xml><?xml version="1.0" encoding="utf-8"?>
<sst xmlns="http://schemas.openxmlformats.org/spreadsheetml/2006/main" count="323" uniqueCount="116">
  <si>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</si>
  <si>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</si>
  <si>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</si>
  <si>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</si>
  <si>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</si>
  <si>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</si>
  <si>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</si>
  <si>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</si>
  <si>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</si>
  <si>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</si>
  <si>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</si>
  <si>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</si>
  <si>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</si>
  <si>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</si>
  <si>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</si>
  <si>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</si>
  <si>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</si>
  <si>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</si>
  <si>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</si>
  <si>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</si>
  <si>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</si>
  <si>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</si>
  <si>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</si>
  <si>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</si>
  <si>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</si>
  <si>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</si>
  <si>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</si>
  <si>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</si>
  <si>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</si>
  <si>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</si>
  <si>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</si>
  <si>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</si>
  <si>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</si>
  <si>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</si>
  <si>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</si>
  <si>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</si>
  <si>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</si>
  <si>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</si>
  <si>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</si>
  <si>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</si>
  <si>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</si>
  <si>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</si>
  <si>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</si>
  <si>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</si>
  <si>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</si>
  <si>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</si>
  <si>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</si>
  <si>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</si>
  <si>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</si>
  <si>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</si>
  <si>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</si>
  <si>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</si>
  <si>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</si>
  <si>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</si>
  <si>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</si>
  <si>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</si>
  <si>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</si>
  <si>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</si>
  <si>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</si>
  <si>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</si>
  <si>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</si>
  <si>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</si>
  <si>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</si>
  <si>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</si>
  <si>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</si>
  <si>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</si>
  <si>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</si>
  <si>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</si>
  <si>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</si>
  <si>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</si>
  <si>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</si>
  <si>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</si>
  <si>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</si>
  <si>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</si>
  <si>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</si>
  <si>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</si>
  <si>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</si>
  <si>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</si>
  <si>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</si>
  <si>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</si>
  <si>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</si>
  <si>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</si>
  <si>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</si>
  <si>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</si>
  <si>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</si>
  <si>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</si>
  <si>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</si>
  <si>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</si>
  <si>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</si>
  <si>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</si>
  <si>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</si>
  <si>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</si>
  <si>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</si>
  <si>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</si>
  <si>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</si>
  <si>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</si>
  <si>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</si>
  <si>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</si>
  <si>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</si>
  <si>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</si>
  <si>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</si>
  <si>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</si>
  <si>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</si>
  <si>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</si>
  <si>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</si>
  <si>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</si>
  <si>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</si>
  <si>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</si>
  <si>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</si>
  <si>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</si>
  <si>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</si>
  <si>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</si>
  <si>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</si>
  <si>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組合における下水道事業は比較的後発であることから、マンホールポンプ等を除いて老朽化の問題は顕在化していない。また、中心部の整備が完了していることから料金収入の伸びには限りがあり、今後の維持修繕を踏まえ、持続可能な下水道事業を図るために更なる水洗化率の向上と維持管理経費の削減、適正な料金への改定を視野に入れて取り組んでいく。</t>
    <rPh sb="1" eb="4">
      <t>トウクミアイ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47" eb="50">
      <t>ケンザイカ</t>
    </rPh>
    <rPh sb="59" eb="62">
      <t>チュウシンブ</t>
    </rPh>
    <rPh sb="63" eb="65">
      <t>セイビ</t>
    </rPh>
    <rPh sb="66" eb="68">
      <t>カンリョウ</t>
    </rPh>
    <rPh sb="76" eb="78">
      <t>リョウキン</t>
    </rPh>
    <rPh sb="78" eb="80">
      <t>シュウニュウ</t>
    </rPh>
    <rPh sb="81" eb="82">
      <t>ノ</t>
    </rPh>
    <rPh sb="85" eb="86">
      <t>カギ</t>
    </rPh>
    <rPh sb="91" eb="93">
      <t>コンゴ</t>
    </rPh>
    <rPh sb="94" eb="96">
      <t>イジ</t>
    </rPh>
    <rPh sb="96" eb="98">
      <t>シュウゼン</t>
    </rPh>
    <rPh sb="99" eb="100">
      <t>フ</t>
    </rPh>
    <rPh sb="103" eb="107">
      <t>ジゾクカノウ</t>
    </rPh>
    <rPh sb="108" eb="113">
      <t>ゲスイドウジギョウ</t>
    </rPh>
    <rPh sb="114" eb="115">
      <t>ハカ</t>
    </rPh>
    <rPh sb="119" eb="120">
      <t>サラ</t>
    </rPh>
    <rPh sb="122" eb="125">
      <t>スイセンカ</t>
    </rPh>
    <rPh sb="125" eb="126">
      <t>リツ</t>
    </rPh>
    <rPh sb="127" eb="129">
      <t>コウジョウ</t>
    </rPh>
    <rPh sb="130" eb="132">
      <t>イジ</t>
    </rPh>
    <rPh sb="132" eb="134">
      <t>カンリ</t>
    </rPh>
    <rPh sb="134" eb="136">
      <t>ケイヒ</t>
    </rPh>
    <rPh sb="137" eb="139">
      <t>サクゲン</t>
    </rPh>
    <rPh sb="140" eb="142">
      <t>テキセイ</t>
    </rPh>
    <rPh sb="143" eb="145">
      <t>リョウキン</t>
    </rPh>
    <rPh sb="147" eb="149">
      <t>カイテイ</t>
    </rPh>
    <rPh sb="150" eb="152">
      <t>シヤ</t>
    </rPh>
    <rPh sb="153" eb="154">
      <t>イ</t>
    </rPh>
    <rPh sb="156" eb="157">
      <t>ト</t>
    </rPh>
    <rPh sb="158" eb="159">
      <t>ク</t>
    </rPh>
    <phoneticPr fontId="4"/>
  </si>
  <si>
    <t>①下水道事業は資本費が膨大で地方債償還金及び支払利子が費用の多くを占めていることから、使用料収入だけでは経費を賄いきれず、繰入金に依存している状況にある。
②令和2年度より法適用企業となり、移行前の減価償却などが累積欠損金となっている。
③建設改良費に充てるための企業債の影響が大きく、企業債残高の減少に努めていきたい。
④数値なし
⑤使用料収入だけでは経費を賄いきれず、繰入金に依存している状況にあるため、これまで同様更なる経費削減に努めていきたい。
⑥汚水処理原価については、類似団体の平均値と比べて大きく剥離しているため、接続率の向上による有収水量の増加と維持管理費の削減が求められる。
⑦数値なし
⑧水洗化率においては、平均値を上回っており、今後も横ばいが見込まれる。</t>
    <rPh sb="321" eb="323">
      <t>ヘイキン</t>
    </rPh>
    <rPh sb="323" eb="324">
      <t>チ</t>
    </rPh>
    <rPh sb="325" eb="327">
      <t>ウワマワ</t>
    </rPh>
    <rPh sb="332" eb="334">
      <t>コンゴ</t>
    </rPh>
    <rPh sb="335" eb="336">
      <t>ヨコ</t>
    </rPh>
    <rPh sb="339" eb="341">
      <t>ミコ</t>
    </rPh>
    <phoneticPr fontId="4"/>
  </si>
  <si>
    <t>　供用開始から20年経過している。定期的な管路点検を行っているが、管路の更新の実績はない。圧送が必要な地区のマンホールポンプ等については、維持管理業者からの点検報告書を基に修繕及び交換を行っている。またマンホール等周りの沈下等による舗装修繕も行っている。</t>
    <rPh sb="1" eb="3">
      <t>キョウヨウ</t>
    </rPh>
    <rPh sb="3" eb="5">
      <t>カイシ</t>
    </rPh>
    <rPh sb="9" eb="10">
      <t>ネン</t>
    </rPh>
    <rPh sb="10" eb="12">
      <t>ケイカ</t>
    </rPh>
    <rPh sb="17" eb="20">
      <t>テイキテキ</t>
    </rPh>
    <rPh sb="21" eb="23">
      <t>カンロ</t>
    </rPh>
    <rPh sb="23" eb="25">
      <t>テンケン</t>
    </rPh>
    <rPh sb="26" eb="27">
      <t>オコナ</t>
    </rPh>
    <rPh sb="33" eb="35">
      <t>カンロ</t>
    </rPh>
    <rPh sb="36" eb="38">
      <t>コウシン</t>
    </rPh>
    <rPh sb="39" eb="41">
      <t>ジッセキ</t>
    </rPh>
    <rPh sb="45" eb="47">
      <t>アッソウ</t>
    </rPh>
    <rPh sb="48" eb="50">
      <t>ヒツヨウ</t>
    </rPh>
    <rPh sb="51" eb="53">
      <t>チク</t>
    </rPh>
    <rPh sb="62" eb="63">
      <t>トウ</t>
    </rPh>
    <rPh sb="69" eb="75">
      <t>イジカンリギョウシャ</t>
    </rPh>
    <rPh sb="78" eb="80">
      <t>テンケン</t>
    </rPh>
    <rPh sb="80" eb="83">
      <t>ホウコクショ</t>
    </rPh>
    <rPh sb="84" eb="85">
      <t>モト</t>
    </rPh>
    <rPh sb="86" eb="88">
      <t>シュウゼン</t>
    </rPh>
    <rPh sb="88" eb="89">
      <t>オヨ</t>
    </rPh>
    <rPh sb="90" eb="92">
      <t>コウカン</t>
    </rPh>
    <rPh sb="93" eb="94">
      <t>オコナ</t>
    </rPh>
    <rPh sb="106" eb="107">
      <t>トウ</t>
    </rPh>
    <rPh sb="107" eb="108">
      <t>マワ</t>
    </rPh>
    <rPh sb="110" eb="112">
      <t>チンカ</t>
    </rPh>
    <rPh sb="112" eb="113">
      <t>トウ</t>
    </rPh>
    <rPh sb="116" eb="120">
      <t>ホソウシュウゼン</t>
    </rPh>
    <rPh sb="121" eb="122">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</si>
</sst>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A62E-499F-9EE4-ED973BE946E9}"/>
            </c:ext>
          </c:extLst>
        </c:ser>
        <c:dLbls>
          <c:showLegendKey val="0"/>
          <c:showVal val="0"/>
          <c:showCatName val="0"/>
          <c:showSerName val="0"/>
          <c:showPercent val="0"/>
          <c:showBubbleSize val="0"/>
        </c:dLbls>
        <c:gapWidth val="150"/>
        <c:axId val="579540120"/>
        <c:axId val="579540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xmlns:c16r2="http://schemas.microsoft.com/office/drawing/2015/06/chart">
            <c:ext xmlns:c16="http://schemas.microsoft.com/office/drawing/2014/chart" uri="{C3380CC4-5D6E-409C-BE32-E72D297353CC}">
              <c16:uniqueId val="{00000001-A62E-499F-9EE4-ED973BE946E9}"/>
            </c:ext>
          </c:extLst>
        </c:ser>
        <c:dLbls>
          <c:showLegendKey val="0"/>
          <c:showVal val="0"/>
          <c:showCatName val="0"/>
          <c:showSerName val="0"/>
          <c:showPercent val="0"/>
          <c:showBubbleSize val="0"/>
        </c:dLbls>
        <c:marker val="1"/>
        <c:smooth val="0"/>
        <c:axId val="579540120"/>
        <c:axId val="579540904"/>
      </c:lineChart>
      <c:dateAx>
        <c:axId val="579540120"/>
        <c:scaling>
          <c:orientation val="minMax"/>
        </c:scaling>
        <c:delete val="1"/>
        <c:axPos val="b"/>
        <c:numFmt formatCode="&quot;H&quot;yy" sourceLinked="1"/>
        <c:majorTickMark val="none"/>
        <c:minorTickMark val="none"/>
        <c:tickLblPos val="none"/>
        <c:crossAx val="579540904"/>
        <c:crosses val="autoZero"/>
        <c:auto val="1"/>
        <c:lblOffset val="100"/>
        <c:baseTimeUnit val="years"/>
      </c:dateAx>
      <c:valAx>
        <c:axId val="579540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9540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FE-45A7-8335-B8BFA54C4B8B}"/>
            </c:ext>
          </c:extLst>
        </c:ser>
        <c:dLbls>
          <c:showLegendKey val="0"/>
          <c:showVal val="0"/>
          <c:showCatName val="0"/>
          <c:showSerName val="0"/>
          <c:showPercent val="0"/>
          <c:showBubbleSize val="0"/>
        </c:dLbls>
        <c:gapWidth val="150"/>
        <c:axId val="581127000"/>
        <c:axId val="58113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xmlns:c16r2="http://schemas.microsoft.com/office/drawing/2015/06/chart">
            <c:ext xmlns:c16="http://schemas.microsoft.com/office/drawing/2014/chart" uri="{C3380CC4-5D6E-409C-BE32-E72D297353CC}">
              <c16:uniqueId val="{00000001-37FE-45A7-8335-B8BFA54C4B8B}"/>
            </c:ext>
          </c:extLst>
        </c:ser>
        <c:dLbls>
          <c:showLegendKey val="0"/>
          <c:showVal val="0"/>
          <c:showCatName val="0"/>
          <c:showSerName val="0"/>
          <c:showPercent val="0"/>
          <c:showBubbleSize val="0"/>
        </c:dLbls>
        <c:marker val="1"/>
        <c:smooth val="0"/>
        <c:axId val="581127000"/>
        <c:axId val="581132880"/>
      </c:lineChart>
      <c:dateAx>
        <c:axId val="581127000"/>
        <c:scaling>
          <c:orientation val="minMax"/>
        </c:scaling>
        <c:delete val="1"/>
        <c:axPos val="b"/>
        <c:numFmt formatCode="&quot;H&quot;yy" sourceLinked="1"/>
        <c:majorTickMark val="none"/>
        <c:minorTickMark val="none"/>
        <c:tickLblPos val="none"/>
        <c:crossAx val="581132880"/>
        <c:crosses val="autoZero"/>
        <c:auto val="1"/>
        <c:lblOffset val="100"/>
        <c:baseTimeUnit val="years"/>
      </c:dateAx>
      <c:valAx>
        <c:axId val="58113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127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92.27</c:v>
                </c:pt>
              </c:numCache>
            </c:numRef>
          </c:val>
          <c:extLst xmlns:c16r2="http://schemas.microsoft.com/office/drawing/2015/06/chart">
            <c:ext xmlns:c16="http://schemas.microsoft.com/office/drawing/2014/chart" uri="{C3380CC4-5D6E-409C-BE32-E72D297353CC}">
              <c16:uniqueId val="{00000000-614C-44F2-AE09-12468A335D60}"/>
            </c:ext>
          </c:extLst>
        </c:ser>
        <c:dLbls>
          <c:showLegendKey val="0"/>
          <c:showVal val="0"/>
          <c:showCatName val="0"/>
          <c:showSerName val="0"/>
          <c:showPercent val="0"/>
          <c:showBubbleSize val="0"/>
        </c:dLbls>
        <c:gapWidth val="150"/>
        <c:axId val="581127784"/>
        <c:axId val="581133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xmlns:c16r2="http://schemas.microsoft.com/office/drawing/2015/06/chart">
            <c:ext xmlns:c16="http://schemas.microsoft.com/office/drawing/2014/chart" uri="{C3380CC4-5D6E-409C-BE32-E72D297353CC}">
              <c16:uniqueId val="{00000001-614C-44F2-AE09-12468A335D60}"/>
            </c:ext>
          </c:extLst>
        </c:ser>
        <c:dLbls>
          <c:showLegendKey val="0"/>
          <c:showVal val="0"/>
          <c:showCatName val="0"/>
          <c:showSerName val="0"/>
          <c:showPercent val="0"/>
          <c:showBubbleSize val="0"/>
        </c:dLbls>
        <c:marker val="1"/>
        <c:smooth val="0"/>
        <c:axId val="581127784"/>
        <c:axId val="581133272"/>
      </c:lineChart>
      <c:dateAx>
        <c:axId val="581127784"/>
        <c:scaling>
          <c:orientation val="minMax"/>
        </c:scaling>
        <c:delete val="1"/>
        <c:axPos val="b"/>
        <c:numFmt formatCode="&quot;H&quot;yy" sourceLinked="1"/>
        <c:majorTickMark val="none"/>
        <c:minorTickMark val="none"/>
        <c:tickLblPos val="none"/>
        <c:crossAx val="581133272"/>
        <c:crosses val="autoZero"/>
        <c:auto val="1"/>
        <c:lblOffset val="100"/>
        <c:baseTimeUnit val="years"/>
      </c:dateAx>
      <c:valAx>
        <c:axId val="581133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1127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100.69</c:v>
                </c:pt>
              </c:numCache>
            </c:numRef>
          </c:val>
          <c:extLst xmlns:c16r2="http://schemas.microsoft.com/office/drawing/2015/06/chart">
            <c:ext xmlns:c16="http://schemas.microsoft.com/office/drawing/2014/chart" uri="{C3380CC4-5D6E-409C-BE32-E72D297353CC}">
              <c16:uniqueId val="{00000000-52DE-4A9C-8F70-4FB4B1D9308F}"/>
            </c:ext>
          </c:extLst>
        </c:ser>
        <c:dLbls>
          <c:showLegendKey val="0"/>
          <c:showVal val="0"/>
          <c:showCatName val="0"/>
          <c:showSerName val="0"/>
          <c:showPercent val="0"/>
          <c:showBubbleSize val="0"/>
        </c:dLbls>
        <c:gapWidth val="150"/>
        <c:axId val="585103712"/>
        <c:axId val="585102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xmlns:c16r2="http://schemas.microsoft.com/office/drawing/2015/06/chart">
            <c:ext xmlns:c16="http://schemas.microsoft.com/office/drawing/2014/chart" uri="{C3380CC4-5D6E-409C-BE32-E72D297353CC}">
              <c16:uniqueId val="{00000001-52DE-4A9C-8F70-4FB4B1D9308F}"/>
            </c:ext>
          </c:extLst>
        </c:ser>
        <c:dLbls>
          <c:showLegendKey val="0"/>
          <c:showVal val="0"/>
          <c:showCatName val="0"/>
          <c:showSerName val="0"/>
          <c:showPercent val="0"/>
          <c:showBubbleSize val="0"/>
        </c:dLbls>
        <c:marker val="1"/>
        <c:smooth val="0"/>
        <c:axId val="585103712"/>
        <c:axId val="585102536"/>
      </c:lineChart>
      <c:dateAx>
        <c:axId val="585103712"/>
        <c:scaling>
          <c:orientation val="minMax"/>
        </c:scaling>
        <c:delete val="1"/>
        <c:axPos val="b"/>
        <c:numFmt formatCode="&quot;H&quot;yy" sourceLinked="1"/>
        <c:majorTickMark val="none"/>
        <c:minorTickMark val="none"/>
        <c:tickLblPos val="none"/>
        <c:crossAx val="585102536"/>
        <c:crosses val="autoZero"/>
        <c:auto val="1"/>
        <c:lblOffset val="100"/>
        <c:baseTimeUnit val="years"/>
      </c:dateAx>
      <c:valAx>
        <c:axId val="585102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510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2.69</c:v>
                </c:pt>
              </c:numCache>
            </c:numRef>
          </c:val>
          <c:extLst xmlns:c16r2="http://schemas.microsoft.com/office/drawing/2015/06/chart">
            <c:ext xmlns:c16="http://schemas.microsoft.com/office/drawing/2014/chart" uri="{C3380CC4-5D6E-409C-BE32-E72D297353CC}">
              <c16:uniqueId val="{00000000-0F98-4C3A-819E-37671D6D9E22}"/>
            </c:ext>
          </c:extLst>
        </c:ser>
        <c:dLbls>
          <c:showLegendKey val="0"/>
          <c:showVal val="0"/>
          <c:showCatName val="0"/>
          <c:showSerName val="0"/>
          <c:showPercent val="0"/>
          <c:showBubbleSize val="0"/>
        </c:dLbls>
        <c:gapWidth val="150"/>
        <c:axId val="585102144"/>
        <c:axId val="585098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xmlns:c16r2="http://schemas.microsoft.com/office/drawing/2015/06/chart">
            <c:ext xmlns:c16="http://schemas.microsoft.com/office/drawing/2014/chart" uri="{C3380CC4-5D6E-409C-BE32-E72D297353CC}">
              <c16:uniqueId val="{00000001-0F98-4C3A-819E-37671D6D9E22}"/>
            </c:ext>
          </c:extLst>
        </c:ser>
        <c:dLbls>
          <c:showLegendKey val="0"/>
          <c:showVal val="0"/>
          <c:showCatName val="0"/>
          <c:showSerName val="0"/>
          <c:showPercent val="0"/>
          <c:showBubbleSize val="0"/>
        </c:dLbls>
        <c:marker val="1"/>
        <c:smooth val="0"/>
        <c:axId val="585102144"/>
        <c:axId val="585098616"/>
      </c:lineChart>
      <c:dateAx>
        <c:axId val="585102144"/>
        <c:scaling>
          <c:orientation val="minMax"/>
        </c:scaling>
        <c:delete val="1"/>
        <c:axPos val="b"/>
        <c:numFmt formatCode="&quot;H&quot;yy" sourceLinked="1"/>
        <c:majorTickMark val="none"/>
        <c:minorTickMark val="none"/>
        <c:tickLblPos val="none"/>
        <c:crossAx val="585098616"/>
        <c:crosses val="autoZero"/>
        <c:auto val="1"/>
        <c:lblOffset val="100"/>
        <c:baseTimeUnit val="years"/>
      </c:dateAx>
      <c:valAx>
        <c:axId val="585098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510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9AFC-4FE7-A891-444650EA51AD}"/>
            </c:ext>
          </c:extLst>
        </c:ser>
        <c:dLbls>
          <c:showLegendKey val="0"/>
          <c:showVal val="0"/>
          <c:showCatName val="0"/>
          <c:showSerName val="0"/>
          <c:showPercent val="0"/>
          <c:showBubbleSize val="0"/>
        </c:dLbls>
        <c:gapWidth val="150"/>
        <c:axId val="585096264"/>
        <c:axId val="5850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9AFC-4FE7-A891-444650EA51AD}"/>
            </c:ext>
          </c:extLst>
        </c:ser>
        <c:dLbls>
          <c:showLegendKey val="0"/>
          <c:showVal val="0"/>
          <c:showCatName val="0"/>
          <c:showSerName val="0"/>
          <c:showPercent val="0"/>
          <c:showBubbleSize val="0"/>
        </c:dLbls>
        <c:marker val="1"/>
        <c:smooth val="0"/>
        <c:axId val="585096264"/>
        <c:axId val="585099008"/>
      </c:lineChart>
      <c:dateAx>
        <c:axId val="585096264"/>
        <c:scaling>
          <c:orientation val="minMax"/>
        </c:scaling>
        <c:delete val="1"/>
        <c:axPos val="b"/>
        <c:numFmt formatCode="&quot;H&quot;yy" sourceLinked="1"/>
        <c:majorTickMark val="none"/>
        <c:minorTickMark val="none"/>
        <c:tickLblPos val="none"/>
        <c:crossAx val="585099008"/>
        <c:crosses val="autoZero"/>
        <c:auto val="1"/>
        <c:lblOffset val="100"/>
        <c:baseTimeUnit val="years"/>
      </c:dateAx>
      <c:valAx>
        <c:axId val="5850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5096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4.17</c:v>
                </c:pt>
              </c:numCache>
            </c:numRef>
          </c:val>
          <c:extLst xmlns:c16r2="http://schemas.microsoft.com/office/drawing/2015/06/chart">
            <c:ext xmlns:c16="http://schemas.microsoft.com/office/drawing/2014/chart" uri="{C3380CC4-5D6E-409C-BE32-E72D297353CC}">
              <c16:uniqueId val="{00000000-1CC0-4294-AB9F-8F034389B341}"/>
            </c:ext>
          </c:extLst>
        </c:ser>
        <c:dLbls>
          <c:showLegendKey val="0"/>
          <c:showVal val="0"/>
          <c:showCatName val="0"/>
          <c:showSerName val="0"/>
          <c:showPercent val="0"/>
          <c:showBubbleSize val="0"/>
        </c:dLbls>
        <c:gapWidth val="150"/>
        <c:axId val="576324224"/>
        <c:axId val="56794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xmlns:c16r2="http://schemas.microsoft.com/office/drawing/2015/06/chart">
            <c:ext xmlns:c16="http://schemas.microsoft.com/office/drawing/2014/chart" uri="{C3380CC4-5D6E-409C-BE32-E72D297353CC}">
              <c16:uniqueId val="{00000001-1CC0-4294-AB9F-8F034389B341}"/>
            </c:ext>
          </c:extLst>
        </c:ser>
        <c:dLbls>
          <c:showLegendKey val="0"/>
          <c:showVal val="0"/>
          <c:showCatName val="0"/>
          <c:showSerName val="0"/>
          <c:showPercent val="0"/>
          <c:showBubbleSize val="0"/>
        </c:dLbls>
        <c:marker val="1"/>
        <c:smooth val="0"/>
        <c:axId val="576324224"/>
        <c:axId val="567945584"/>
      </c:lineChart>
      <c:dateAx>
        <c:axId val="576324224"/>
        <c:scaling>
          <c:orientation val="minMax"/>
        </c:scaling>
        <c:delete val="1"/>
        <c:axPos val="b"/>
        <c:numFmt formatCode="&quot;H&quot;yy" sourceLinked="1"/>
        <c:majorTickMark val="none"/>
        <c:minorTickMark val="none"/>
        <c:tickLblPos val="none"/>
        <c:crossAx val="567945584"/>
        <c:crosses val="autoZero"/>
        <c:auto val="1"/>
        <c:lblOffset val="100"/>
        <c:baseTimeUnit val="years"/>
      </c:dateAx>
      <c:valAx>
        <c:axId val="56794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23.08</c:v>
                </c:pt>
              </c:numCache>
            </c:numRef>
          </c:val>
          <c:extLst xmlns:c16r2="http://schemas.microsoft.com/office/drawing/2015/06/chart">
            <c:ext xmlns:c16="http://schemas.microsoft.com/office/drawing/2014/chart" uri="{C3380CC4-5D6E-409C-BE32-E72D297353CC}">
              <c16:uniqueId val="{00000000-2DA8-4D98-9316-DB05E21BBBA6}"/>
            </c:ext>
          </c:extLst>
        </c:ser>
        <c:dLbls>
          <c:showLegendKey val="0"/>
          <c:showVal val="0"/>
          <c:showCatName val="0"/>
          <c:showSerName val="0"/>
          <c:showPercent val="0"/>
          <c:showBubbleSize val="0"/>
        </c:dLbls>
        <c:gapWidth val="150"/>
        <c:axId val="582326216"/>
        <c:axId val="582325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xmlns:c16r2="http://schemas.microsoft.com/office/drawing/2015/06/chart">
            <c:ext xmlns:c16="http://schemas.microsoft.com/office/drawing/2014/chart" uri="{C3380CC4-5D6E-409C-BE32-E72D297353CC}">
              <c16:uniqueId val="{00000001-2DA8-4D98-9316-DB05E21BBBA6}"/>
            </c:ext>
          </c:extLst>
        </c:ser>
        <c:dLbls>
          <c:showLegendKey val="0"/>
          <c:showVal val="0"/>
          <c:showCatName val="0"/>
          <c:showSerName val="0"/>
          <c:showPercent val="0"/>
          <c:showBubbleSize val="0"/>
        </c:dLbls>
        <c:marker val="1"/>
        <c:smooth val="0"/>
        <c:axId val="582326216"/>
        <c:axId val="582325432"/>
      </c:lineChart>
      <c:dateAx>
        <c:axId val="582326216"/>
        <c:scaling>
          <c:orientation val="minMax"/>
        </c:scaling>
        <c:delete val="1"/>
        <c:axPos val="b"/>
        <c:numFmt formatCode="&quot;H&quot;yy" sourceLinked="1"/>
        <c:majorTickMark val="none"/>
        <c:minorTickMark val="none"/>
        <c:tickLblPos val="none"/>
        <c:crossAx val="582325432"/>
        <c:crosses val="autoZero"/>
        <c:auto val="1"/>
        <c:lblOffset val="100"/>
        <c:baseTimeUnit val="years"/>
      </c:dateAx>
      <c:valAx>
        <c:axId val="582325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326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37EF-4676-BCF8-79A9718BF02F}"/>
            </c:ext>
          </c:extLst>
        </c:ser>
        <c:dLbls>
          <c:showLegendKey val="0"/>
          <c:showVal val="0"/>
          <c:showCatName val="0"/>
          <c:showSerName val="0"/>
          <c:showPercent val="0"/>
          <c:showBubbleSize val="0"/>
        </c:dLbls>
        <c:gapWidth val="150"/>
        <c:axId val="582323472"/>
        <c:axId val="582323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xmlns:c16r2="http://schemas.microsoft.com/office/drawing/2015/06/chart">
            <c:ext xmlns:c16="http://schemas.microsoft.com/office/drawing/2014/chart" uri="{C3380CC4-5D6E-409C-BE32-E72D297353CC}">
              <c16:uniqueId val="{00000001-37EF-4676-BCF8-79A9718BF02F}"/>
            </c:ext>
          </c:extLst>
        </c:ser>
        <c:dLbls>
          <c:showLegendKey val="0"/>
          <c:showVal val="0"/>
          <c:showCatName val="0"/>
          <c:showSerName val="0"/>
          <c:showPercent val="0"/>
          <c:showBubbleSize val="0"/>
        </c:dLbls>
        <c:marker val="1"/>
        <c:smooth val="0"/>
        <c:axId val="582323472"/>
        <c:axId val="582323864"/>
      </c:lineChart>
      <c:dateAx>
        <c:axId val="582323472"/>
        <c:scaling>
          <c:orientation val="minMax"/>
        </c:scaling>
        <c:delete val="1"/>
        <c:axPos val="b"/>
        <c:numFmt formatCode="&quot;H&quot;yy" sourceLinked="1"/>
        <c:majorTickMark val="none"/>
        <c:minorTickMark val="none"/>
        <c:tickLblPos val="none"/>
        <c:crossAx val="582323864"/>
        <c:crosses val="autoZero"/>
        <c:auto val="1"/>
        <c:lblOffset val="100"/>
        <c:baseTimeUnit val="years"/>
      </c:dateAx>
      <c:valAx>
        <c:axId val="582323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32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52.09</c:v>
                </c:pt>
              </c:numCache>
            </c:numRef>
          </c:val>
          <c:extLst xmlns:c16r2="http://schemas.microsoft.com/office/drawing/2015/06/chart">
            <c:ext xmlns:c16="http://schemas.microsoft.com/office/drawing/2014/chart" uri="{C3380CC4-5D6E-409C-BE32-E72D297353CC}">
              <c16:uniqueId val="{00000000-76A8-43BA-8EA7-F80D79C1FB22}"/>
            </c:ext>
          </c:extLst>
        </c:ser>
        <c:dLbls>
          <c:showLegendKey val="0"/>
          <c:showVal val="0"/>
          <c:showCatName val="0"/>
          <c:showSerName val="0"/>
          <c:showPercent val="0"/>
          <c:showBubbleSize val="0"/>
        </c:dLbls>
        <c:gapWidth val="150"/>
        <c:axId val="582327000"/>
        <c:axId val="585100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xmlns:c16r2="http://schemas.microsoft.com/office/drawing/2015/06/chart">
            <c:ext xmlns:c16="http://schemas.microsoft.com/office/drawing/2014/chart" uri="{C3380CC4-5D6E-409C-BE32-E72D297353CC}">
              <c16:uniqueId val="{00000001-76A8-43BA-8EA7-F80D79C1FB22}"/>
            </c:ext>
          </c:extLst>
        </c:ser>
        <c:dLbls>
          <c:showLegendKey val="0"/>
          <c:showVal val="0"/>
          <c:showCatName val="0"/>
          <c:showSerName val="0"/>
          <c:showPercent val="0"/>
          <c:showBubbleSize val="0"/>
        </c:dLbls>
        <c:marker val="1"/>
        <c:smooth val="0"/>
        <c:axId val="582327000"/>
        <c:axId val="585100184"/>
      </c:lineChart>
      <c:dateAx>
        <c:axId val="582327000"/>
        <c:scaling>
          <c:orientation val="minMax"/>
        </c:scaling>
        <c:delete val="1"/>
        <c:axPos val="b"/>
        <c:numFmt formatCode="&quot;H&quot;yy" sourceLinked="1"/>
        <c:majorTickMark val="none"/>
        <c:minorTickMark val="none"/>
        <c:tickLblPos val="none"/>
        <c:crossAx val="585100184"/>
        <c:crosses val="autoZero"/>
        <c:auto val="1"/>
        <c:lblOffset val="100"/>
        <c:baseTimeUnit val="years"/>
      </c:dateAx>
      <c:valAx>
        <c:axId val="585100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2327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310.39999999999998</c:v>
                </c:pt>
              </c:numCache>
            </c:numRef>
          </c:val>
          <c:extLst xmlns:c16r2="http://schemas.microsoft.com/office/drawing/2015/06/chart">
            <c:ext xmlns:c16="http://schemas.microsoft.com/office/drawing/2014/chart" uri="{C3380CC4-5D6E-409C-BE32-E72D297353CC}">
              <c16:uniqueId val="{00000000-474A-467E-B670-A691EE562722}"/>
            </c:ext>
          </c:extLst>
        </c:ser>
        <c:dLbls>
          <c:showLegendKey val="0"/>
          <c:showVal val="0"/>
          <c:showCatName val="0"/>
          <c:showSerName val="0"/>
          <c:showPercent val="0"/>
          <c:showBubbleSize val="0"/>
        </c:dLbls>
        <c:gapWidth val="150"/>
        <c:axId val="576320696"/>
        <c:axId val="576323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xmlns:c16r2="http://schemas.microsoft.com/office/drawing/2015/06/chart">
            <c:ext xmlns:c16="http://schemas.microsoft.com/office/drawing/2014/chart" uri="{C3380CC4-5D6E-409C-BE32-E72D297353CC}">
              <c16:uniqueId val="{00000001-474A-467E-B670-A691EE562722}"/>
            </c:ext>
          </c:extLst>
        </c:ser>
        <c:dLbls>
          <c:showLegendKey val="0"/>
          <c:showVal val="0"/>
          <c:showCatName val="0"/>
          <c:showSerName val="0"/>
          <c:showPercent val="0"/>
          <c:showBubbleSize val="0"/>
        </c:dLbls>
        <c:marker val="1"/>
        <c:smooth val="0"/>
        <c:axId val="576320696"/>
        <c:axId val="576323048"/>
      </c:lineChart>
      <c:dateAx>
        <c:axId val="576320696"/>
        <c:scaling>
          <c:orientation val="minMax"/>
        </c:scaling>
        <c:delete val="1"/>
        <c:axPos val="b"/>
        <c:numFmt formatCode="&quot;H&quot;yy" sourceLinked="1"/>
        <c:majorTickMark val="none"/>
        <c:minorTickMark val="none"/>
        <c:tickLblPos val="none"/>
        <c:crossAx val="576323048"/>
        <c:crosses val="autoZero"/>
        <c:auto val="1"/>
        <c:lblOffset val="100"/>
        <c:baseTimeUnit val="years"/>
      </c:dateAx>
      <c:valAx>
        <c:axId val="576323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32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zoomScalePageLayoutView="82"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尾花沢市大石田町環境衛生事業組合（事業会計分）</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t="str">
        <f>データ!S6</f>
        <v>-</v>
      </c>
      <c r="AM8" s="51"/>
      <c r="AN8" s="51"/>
      <c r="AO8" s="51"/>
      <c r="AP8" s="51"/>
      <c r="AQ8" s="51"/>
      <c r="AR8" s="51"/>
      <c r="AS8" s="51"/>
      <c r="AT8" s="46" t="str">
        <f>データ!T6</f>
        <v>-</v>
      </c>
      <c r="AU8" s="46"/>
      <c r="AV8" s="46"/>
      <c r="AW8" s="46"/>
      <c r="AX8" s="46"/>
      <c r="AY8" s="46"/>
      <c r="AZ8" s="46"/>
      <c r="BA8" s="46"/>
      <c r="BB8" s="46" t="str">
        <f>データ!U6</f>
        <v>-</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38.89</v>
      </c>
      <c r="J10" s="46"/>
      <c r="K10" s="46"/>
      <c r="L10" s="46"/>
      <c r="M10" s="46"/>
      <c r="N10" s="46"/>
      <c r="O10" s="46"/>
      <c r="P10" s="46">
        <f>データ!P6</f>
        <v>40.5</v>
      </c>
      <c r="Q10" s="46"/>
      <c r="R10" s="46"/>
      <c r="S10" s="46"/>
      <c r="T10" s="46"/>
      <c r="U10" s="46"/>
      <c r="V10" s="46"/>
      <c r="W10" s="46">
        <f>データ!Q6</f>
        <v>97.85</v>
      </c>
      <c r="X10" s="46"/>
      <c r="Y10" s="46"/>
      <c r="Z10" s="46"/>
      <c r="AA10" s="46"/>
      <c r="AB10" s="46"/>
      <c r="AC10" s="46"/>
      <c r="AD10" s="51">
        <f>データ!R6</f>
        <v>3300</v>
      </c>
      <c r="AE10" s="51"/>
      <c r="AF10" s="51"/>
      <c r="AG10" s="51"/>
      <c r="AH10" s="51"/>
      <c r="AI10" s="51"/>
      <c r="AJ10" s="51"/>
      <c r="AK10" s="2"/>
      <c r="AL10" s="51">
        <f>データ!V6</f>
        <v>8861</v>
      </c>
      <c r="AM10" s="51"/>
      <c r="AN10" s="51"/>
      <c r="AO10" s="51"/>
      <c r="AP10" s="51"/>
      <c r="AQ10" s="51"/>
      <c r="AR10" s="51"/>
      <c r="AS10" s="51"/>
      <c r="AT10" s="46">
        <f>データ!W6</f>
        <v>3.55</v>
      </c>
      <c r="AU10" s="46"/>
      <c r="AV10" s="46"/>
      <c r="AW10" s="46"/>
      <c r="AX10" s="46"/>
      <c r="AY10" s="46"/>
      <c r="AZ10" s="46"/>
      <c r="BA10" s="46"/>
      <c r="BB10" s="46">
        <f>データ!X6</f>
        <v>2496.06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Chu0rMlMsLOHR784qNMgK03PkNqewU32kA7Z3zqVVmJz3ZfOtEuZ5WHJA39BprTe4S2GqPmMge0+CoPwq7KlHA==" saltValue="Mwpqqy/u0/hdIlq6pUT6W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69663</v>
      </c>
      <c r="D6" s="33">
        <f t="shared" si="3"/>
        <v>46</v>
      </c>
      <c r="E6" s="33">
        <f t="shared" si="3"/>
        <v>17</v>
      </c>
      <c r="F6" s="33">
        <f t="shared" si="3"/>
        <v>1</v>
      </c>
      <c r="G6" s="33">
        <f t="shared" si="3"/>
        <v>0</v>
      </c>
      <c r="H6" s="33" t="str">
        <f t="shared" si="3"/>
        <v>山形県　尾花沢市大石田町環境衛生事業組合（事業会計分）</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38.89</v>
      </c>
      <c r="P6" s="34">
        <f t="shared" si="3"/>
        <v>40.5</v>
      </c>
      <c r="Q6" s="34">
        <f t="shared" si="3"/>
        <v>97.85</v>
      </c>
      <c r="R6" s="34">
        <f t="shared" si="3"/>
        <v>3300</v>
      </c>
      <c r="S6" s="34" t="str">
        <f t="shared" si="3"/>
        <v>-</v>
      </c>
      <c r="T6" s="34" t="str">
        <f t="shared" si="3"/>
        <v>-</v>
      </c>
      <c r="U6" s="34" t="str">
        <f t="shared" si="3"/>
        <v>-</v>
      </c>
      <c r="V6" s="34">
        <f t="shared" si="3"/>
        <v>8861</v>
      </c>
      <c r="W6" s="34">
        <f t="shared" si="3"/>
        <v>3.55</v>
      </c>
      <c r="X6" s="34">
        <f t="shared" si="3"/>
        <v>2496.06</v>
      </c>
      <c r="Y6" s="35" t="str">
        <f>IF(Y7="",NA(),Y7)</f>
        <v>-</v>
      </c>
      <c r="Z6" s="35" t="str">
        <f t="shared" ref="Z6:AH6" si="4">IF(Z7="",NA(),Z7)</f>
        <v>-</v>
      </c>
      <c r="AA6" s="35" t="str">
        <f t="shared" si="4"/>
        <v>-</v>
      </c>
      <c r="AB6" s="35" t="str">
        <f t="shared" si="4"/>
        <v>-</v>
      </c>
      <c r="AC6" s="35">
        <f t="shared" si="4"/>
        <v>100.69</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5">
        <f t="shared" si="5"/>
        <v>4.17</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23.08</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52.09</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310.39999999999998</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92.27</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2.69</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69663</v>
      </c>
      <c r="D7" s="37">
        <v>46</v>
      </c>
      <c r="E7" s="37">
        <v>17</v>
      </c>
      <c r="F7" s="37">
        <v>1</v>
      </c>
      <c r="G7" s="37">
        <v>0</v>
      </c>
      <c r="H7" s="37" t="s">
        <v>96</v>
      </c>
      <c r="I7" s="37" t="s">
        <v>97</v>
      </c>
      <c r="J7" s="37" t="s">
        <v>98</v>
      </c>
      <c r="K7" s="37" t="s">
        <v>99</v>
      </c>
      <c r="L7" s="37" t="s">
        <v>100</v>
      </c>
      <c r="M7" s="37" t="s">
        <v>101</v>
      </c>
      <c r="N7" s="38" t="s">
        <v>102</v>
      </c>
      <c r="O7" s="38">
        <v>38.89</v>
      </c>
      <c r="P7" s="38">
        <v>40.5</v>
      </c>
      <c r="Q7" s="38">
        <v>97.85</v>
      </c>
      <c r="R7" s="38">
        <v>3300</v>
      </c>
      <c r="S7" s="38" t="s">
        <v>102</v>
      </c>
      <c r="T7" s="38" t="s">
        <v>102</v>
      </c>
      <c r="U7" s="38" t="s">
        <v>102</v>
      </c>
      <c r="V7" s="38">
        <v>8861</v>
      </c>
      <c r="W7" s="38">
        <v>3.55</v>
      </c>
      <c r="X7" s="38">
        <v>2496.06</v>
      </c>
      <c r="Y7" s="38" t="s">
        <v>102</v>
      </c>
      <c r="Z7" s="38" t="s">
        <v>102</v>
      </c>
      <c r="AA7" s="38" t="s">
        <v>102</v>
      </c>
      <c r="AB7" s="38" t="s">
        <v>102</v>
      </c>
      <c r="AC7" s="38">
        <v>100.69</v>
      </c>
      <c r="AD7" s="38" t="s">
        <v>102</v>
      </c>
      <c r="AE7" s="38" t="s">
        <v>102</v>
      </c>
      <c r="AF7" s="38" t="s">
        <v>102</v>
      </c>
      <c r="AG7" s="38" t="s">
        <v>102</v>
      </c>
      <c r="AH7" s="38">
        <v>107.81</v>
      </c>
      <c r="AI7" s="38">
        <v>106.67</v>
      </c>
      <c r="AJ7" s="38" t="s">
        <v>102</v>
      </c>
      <c r="AK7" s="38" t="s">
        <v>102</v>
      </c>
      <c r="AL7" s="38" t="s">
        <v>102</v>
      </c>
      <c r="AM7" s="38" t="s">
        <v>102</v>
      </c>
      <c r="AN7" s="38">
        <v>4.17</v>
      </c>
      <c r="AO7" s="38" t="s">
        <v>102</v>
      </c>
      <c r="AP7" s="38" t="s">
        <v>102</v>
      </c>
      <c r="AQ7" s="38" t="s">
        <v>102</v>
      </c>
      <c r="AR7" s="38" t="s">
        <v>102</v>
      </c>
      <c r="AS7" s="38">
        <v>18.2</v>
      </c>
      <c r="AT7" s="38">
        <v>3.64</v>
      </c>
      <c r="AU7" s="38" t="s">
        <v>102</v>
      </c>
      <c r="AV7" s="38" t="s">
        <v>102</v>
      </c>
      <c r="AW7" s="38" t="s">
        <v>102</v>
      </c>
      <c r="AX7" s="38" t="s">
        <v>102</v>
      </c>
      <c r="AY7" s="38">
        <v>23.08</v>
      </c>
      <c r="AZ7" s="38" t="s">
        <v>102</v>
      </c>
      <c r="BA7" s="38" t="s">
        <v>102</v>
      </c>
      <c r="BB7" s="38" t="s">
        <v>102</v>
      </c>
      <c r="BC7" s="38" t="s">
        <v>102</v>
      </c>
      <c r="BD7" s="38">
        <v>48.56</v>
      </c>
      <c r="BE7" s="38">
        <v>67.52</v>
      </c>
      <c r="BF7" s="38" t="s">
        <v>102</v>
      </c>
      <c r="BG7" s="38" t="s">
        <v>102</v>
      </c>
      <c r="BH7" s="38" t="s">
        <v>102</v>
      </c>
      <c r="BI7" s="38" t="s">
        <v>102</v>
      </c>
      <c r="BJ7" s="38">
        <v>0</v>
      </c>
      <c r="BK7" s="38" t="s">
        <v>102</v>
      </c>
      <c r="BL7" s="38" t="s">
        <v>102</v>
      </c>
      <c r="BM7" s="38" t="s">
        <v>102</v>
      </c>
      <c r="BN7" s="38" t="s">
        <v>102</v>
      </c>
      <c r="BO7" s="38">
        <v>1245.0999999999999</v>
      </c>
      <c r="BP7" s="38">
        <v>705.21</v>
      </c>
      <c r="BQ7" s="38" t="s">
        <v>102</v>
      </c>
      <c r="BR7" s="38" t="s">
        <v>102</v>
      </c>
      <c r="BS7" s="38" t="s">
        <v>102</v>
      </c>
      <c r="BT7" s="38" t="s">
        <v>102</v>
      </c>
      <c r="BU7" s="38">
        <v>52.09</v>
      </c>
      <c r="BV7" s="38" t="s">
        <v>102</v>
      </c>
      <c r="BW7" s="38" t="s">
        <v>102</v>
      </c>
      <c r="BX7" s="38" t="s">
        <v>102</v>
      </c>
      <c r="BY7" s="38" t="s">
        <v>102</v>
      </c>
      <c r="BZ7" s="38">
        <v>79.77</v>
      </c>
      <c r="CA7" s="38">
        <v>98.96</v>
      </c>
      <c r="CB7" s="38" t="s">
        <v>102</v>
      </c>
      <c r="CC7" s="38" t="s">
        <v>102</v>
      </c>
      <c r="CD7" s="38" t="s">
        <v>102</v>
      </c>
      <c r="CE7" s="38" t="s">
        <v>102</v>
      </c>
      <c r="CF7" s="38">
        <v>310.39999999999998</v>
      </c>
      <c r="CG7" s="38" t="s">
        <v>102</v>
      </c>
      <c r="CH7" s="38" t="s">
        <v>102</v>
      </c>
      <c r="CI7" s="38" t="s">
        <v>102</v>
      </c>
      <c r="CJ7" s="38" t="s">
        <v>102</v>
      </c>
      <c r="CK7" s="38">
        <v>214.56</v>
      </c>
      <c r="CL7" s="38">
        <v>134.52000000000001</v>
      </c>
      <c r="CM7" s="38" t="s">
        <v>102</v>
      </c>
      <c r="CN7" s="38" t="s">
        <v>102</v>
      </c>
      <c r="CO7" s="38" t="s">
        <v>102</v>
      </c>
      <c r="CP7" s="38" t="s">
        <v>102</v>
      </c>
      <c r="CQ7" s="38" t="s">
        <v>102</v>
      </c>
      <c r="CR7" s="38" t="s">
        <v>102</v>
      </c>
      <c r="CS7" s="38" t="s">
        <v>102</v>
      </c>
      <c r="CT7" s="38" t="s">
        <v>102</v>
      </c>
      <c r="CU7" s="38" t="s">
        <v>102</v>
      </c>
      <c r="CV7" s="38">
        <v>49.47</v>
      </c>
      <c r="CW7" s="38">
        <v>59.57</v>
      </c>
      <c r="CX7" s="38" t="s">
        <v>102</v>
      </c>
      <c r="CY7" s="38" t="s">
        <v>102</v>
      </c>
      <c r="CZ7" s="38" t="s">
        <v>102</v>
      </c>
      <c r="DA7" s="38" t="s">
        <v>102</v>
      </c>
      <c r="DB7" s="38">
        <v>92.27</v>
      </c>
      <c r="DC7" s="38" t="s">
        <v>102</v>
      </c>
      <c r="DD7" s="38" t="s">
        <v>102</v>
      </c>
      <c r="DE7" s="38" t="s">
        <v>102</v>
      </c>
      <c r="DF7" s="38" t="s">
        <v>102</v>
      </c>
      <c r="DG7" s="38">
        <v>82.06</v>
      </c>
      <c r="DH7" s="38">
        <v>95.57</v>
      </c>
      <c r="DI7" s="38" t="s">
        <v>102</v>
      </c>
      <c r="DJ7" s="38" t="s">
        <v>102</v>
      </c>
      <c r="DK7" s="38" t="s">
        <v>102</v>
      </c>
      <c r="DL7" s="38" t="s">
        <v>102</v>
      </c>
      <c r="DM7" s="38">
        <v>2.69</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modified xsi:type="dcterms:W3CDTF">2022-02-25T04:29:56Z</dcterms:modified>
</cp:coreProperties>
</file>